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t-projects\aiwe.hardent2.share\Domains\Documents\"/>
    </mc:Choice>
  </mc:AlternateContent>
  <xr:revisionPtr revIDLastSave="0" documentId="13_ncr:1_{0849A249-2FCB-4310-A181-6D313F346016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Summary" sheetId="5" r:id="rId1"/>
    <sheet name="Vulnerabilities" sheetId="1" r:id="rId2"/>
    <sheet name="Assets" sheetId="2" r:id="rId3"/>
    <sheet name="Tracking" sheetId="3" r:id="rId4"/>
    <sheet name="MessageTemplates" sheetId="4" r:id="rId5"/>
    <sheet name="_Lists" sheetId="6" state="veryHidden" r:id="rId6"/>
    <sheet name="Notification" sheetId="7" r:id="rId7"/>
  </sheets>
  <definedNames>
    <definedName name="_xlnm._FilterDatabase" localSheetId="2" hidden="1">Assets!$A$1:$L$19</definedName>
    <definedName name="_xlnm._FilterDatabase" localSheetId="4" hidden="1">MessageTemplates!$A$1:$B$3</definedName>
    <definedName name="_xlnm._FilterDatabase" localSheetId="3" hidden="1">Tracking!$A$1:$M$20</definedName>
    <definedName name="_xlnm._FilterDatabase" localSheetId="1" hidden="1">Vulnerabilities!$A$1:$AC$19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5" i="7" l="1"/>
  <c r="H205" i="7"/>
  <c r="G205" i="7"/>
  <c r="F205" i="7"/>
  <c r="E205" i="7"/>
  <c r="D205" i="7"/>
  <c r="C205" i="7"/>
  <c r="B205" i="7"/>
  <c r="A205" i="7" s="1"/>
  <c r="I204" i="7"/>
  <c r="H204" i="7"/>
  <c r="G204" i="7"/>
  <c r="F204" i="7"/>
  <c r="E204" i="7"/>
  <c r="D204" i="7"/>
  <c r="C204" i="7"/>
  <c r="B204" i="7"/>
  <c r="A204" i="7" s="1"/>
  <c r="I203" i="7"/>
  <c r="H203" i="7"/>
  <c r="G203" i="7"/>
  <c r="F203" i="7"/>
  <c r="E203" i="7"/>
  <c r="D203" i="7"/>
  <c r="C203" i="7"/>
  <c r="B203" i="7"/>
  <c r="A203" i="7"/>
  <c r="I202" i="7"/>
  <c r="H202" i="7"/>
  <c r="G202" i="7"/>
  <c r="F202" i="7"/>
  <c r="E202" i="7"/>
  <c r="D202" i="7"/>
  <c r="C202" i="7"/>
  <c r="B202" i="7"/>
  <c r="A202" i="7"/>
  <c r="I201" i="7"/>
  <c r="H201" i="7"/>
  <c r="G201" i="7"/>
  <c r="F201" i="7"/>
  <c r="E201" i="7"/>
  <c r="D201" i="7"/>
  <c r="C201" i="7"/>
  <c r="B201" i="7"/>
  <c r="A201" i="7" s="1"/>
  <c r="I200" i="7"/>
  <c r="H200" i="7"/>
  <c r="G200" i="7"/>
  <c r="F200" i="7"/>
  <c r="E200" i="7"/>
  <c r="D200" i="7"/>
  <c r="C200" i="7"/>
  <c r="B200" i="7"/>
  <c r="A200" i="7" s="1"/>
  <c r="I199" i="7"/>
  <c r="H199" i="7"/>
  <c r="G199" i="7"/>
  <c r="F199" i="7"/>
  <c r="E199" i="7"/>
  <c r="D199" i="7"/>
  <c r="C199" i="7"/>
  <c r="B199" i="7"/>
  <c r="A199" i="7"/>
  <c r="I198" i="7"/>
  <c r="H198" i="7"/>
  <c r="G198" i="7"/>
  <c r="F198" i="7"/>
  <c r="E198" i="7"/>
  <c r="D198" i="7"/>
  <c r="C198" i="7"/>
  <c r="B198" i="7"/>
  <c r="A198" i="7"/>
  <c r="I197" i="7"/>
  <c r="H197" i="7"/>
  <c r="G197" i="7"/>
  <c r="F197" i="7"/>
  <c r="E197" i="7"/>
  <c r="D197" i="7"/>
  <c r="C197" i="7"/>
  <c r="B197" i="7"/>
  <c r="A197" i="7"/>
  <c r="I196" i="7"/>
  <c r="H196" i="7"/>
  <c r="G196" i="7"/>
  <c r="F196" i="7"/>
  <c r="E196" i="7"/>
  <c r="D196" i="7"/>
  <c r="C196" i="7"/>
  <c r="B196" i="7"/>
  <c r="A196" i="7" s="1"/>
  <c r="I195" i="7"/>
  <c r="H195" i="7"/>
  <c r="G195" i="7"/>
  <c r="F195" i="7"/>
  <c r="E195" i="7"/>
  <c r="D195" i="7"/>
  <c r="C195" i="7"/>
  <c r="B195" i="7"/>
  <c r="A195" i="7"/>
  <c r="I194" i="7"/>
  <c r="H194" i="7"/>
  <c r="G194" i="7"/>
  <c r="F194" i="7"/>
  <c r="E194" i="7"/>
  <c r="D194" i="7"/>
  <c r="C194" i="7"/>
  <c r="B194" i="7"/>
  <c r="A194" i="7"/>
  <c r="I193" i="7"/>
  <c r="H193" i="7"/>
  <c r="G193" i="7"/>
  <c r="F193" i="7"/>
  <c r="E193" i="7"/>
  <c r="D193" i="7"/>
  <c r="C193" i="7"/>
  <c r="B193" i="7"/>
  <c r="A193" i="7" s="1"/>
  <c r="I192" i="7"/>
  <c r="H192" i="7"/>
  <c r="G192" i="7"/>
  <c r="F192" i="7"/>
  <c r="E192" i="7"/>
  <c r="D192" i="7"/>
  <c r="C192" i="7"/>
  <c r="B192" i="7"/>
  <c r="A192" i="7"/>
  <c r="I191" i="7"/>
  <c r="H191" i="7"/>
  <c r="G191" i="7"/>
  <c r="F191" i="7"/>
  <c r="E191" i="7"/>
  <c r="D191" i="7"/>
  <c r="C191" i="7"/>
  <c r="B191" i="7"/>
  <c r="A191" i="7"/>
  <c r="I190" i="7"/>
  <c r="H190" i="7"/>
  <c r="G190" i="7"/>
  <c r="F190" i="7"/>
  <c r="E190" i="7"/>
  <c r="D190" i="7"/>
  <c r="C190" i="7"/>
  <c r="B190" i="7"/>
  <c r="A190" i="7" s="1"/>
  <c r="I189" i="7"/>
  <c r="H189" i="7"/>
  <c r="G189" i="7"/>
  <c r="F189" i="7"/>
  <c r="E189" i="7"/>
  <c r="D189" i="7"/>
  <c r="C189" i="7"/>
  <c r="B189" i="7"/>
  <c r="A189" i="7"/>
  <c r="I188" i="7"/>
  <c r="H188" i="7"/>
  <c r="G188" i="7"/>
  <c r="F188" i="7"/>
  <c r="E188" i="7"/>
  <c r="D188" i="7"/>
  <c r="C188" i="7"/>
  <c r="B188" i="7"/>
  <c r="A188" i="7" s="1"/>
  <c r="I187" i="7"/>
  <c r="H187" i="7"/>
  <c r="G187" i="7"/>
  <c r="F187" i="7"/>
  <c r="E187" i="7"/>
  <c r="D187" i="7"/>
  <c r="C187" i="7"/>
  <c r="B187" i="7"/>
  <c r="A187" i="7"/>
  <c r="I186" i="7"/>
  <c r="H186" i="7"/>
  <c r="G186" i="7"/>
  <c r="F186" i="7"/>
  <c r="E186" i="7"/>
  <c r="D186" i="7"/>
  <c r="C186" i="7"/>
  <c r="B186" i="7"/>
  <c r="A186" i="7"/>
  <c r="I185" i="7"/>
  <c r="H185" i="7"/>
  <c r="G185" i="7"/>
  <c r="F185" i="7"/>
  <c r="E185" i="7"/>
  <c r="D185" i="7"/>
  <c r="C185" i="7"/>
  <c r="B185" i="7"/>
  <c r="A185" i="7" s="1"/>
  <c r="I184" i="7"/>
  <c r="H184" i="7"/>
  <c r="G184" i="7"/>
  <c r="F184" i="7"/>
  <c r="E184" i="7"/>
  <c r="D184" i="7"/>
  <c r="C184" i="7"/>
  <c r="B184" i="7"/>
  <c r="A184" i="7" s="1"/>
  <c r="I183" i="7"/>
  <c r="H183" i="7"/>
  <c r="G183" i="7"/>
  <c r="F183" i="7"/>
  <c r="E183" i="7"/>
  <c r="D183" i="7"/>
  <c r="C183" i="7"/>
  <c r="B183" i="7"/>
  <c r="A183" i="7"/>
  <c r="I182" i="7"/>
  <c r="H182" i="7"/>
  <c r="G182" i="7"/>
  <c r="F182" i="7"/>
  <c r="E182" i="7"/>
  <c r="D182" i="7"/>
  <c r="C182" i="7"/>
  <c r="B182" i="7"/>
  <c r="A182" i="7"/>
  <c r="I181" i="7"/>
  <c r="H181" i="7"/>
  <c r="G181" i="7"/>
  <c r="F181" i="7"/>
  <c r="E181" i="7"/>
  <c r="D181" i="7"/>
  <c r="C181" i="7"/>
  <c r="B181" i="7"/>
  <c r="A181" i="7"/>
  <c r="I180" i="7"/>
  <c r="H180" i="7"/>
  <c r="G180" i="7"/>
  <c r="F180" i="7"/>
  <c r="E180" i="7"/>
  <c r="D180" i="7"/>
  <c r="C180" i="7"/>
  <c r="B180" i="7"/>
  <c r="A180" i="7" s="1"/>
  <c r="I179" i="7"/>
  <c r="H179" i="7"/>
  <c r="G179" i="7"/>
  <c r="F179" i="7"/>
  <c r="E179" i="7"/>
  <c r="D179" i="7"/>
  <c r="C179" i="7"/>
  <c r="B179" i="7"/>
  <c r="A179" i="7"/>
  <c r="I178" i="7"/>
  <c r="H178" i="7"/>
  <c r="G178" i="7"/>
  <c r="F178" i="7"/>
  <c r="E178" i="7"/>
  <c r="D178" i="7"/>
  <c r="C178" i="7"/>
  <c r="B178" i="7"/>
  <c r="A178" i="7"/>
  <c r="I177" i="7"/>
  <c r="H177" i="7"/>
  <c r="G177" i="7"/>
  <c r="F177" i="7"/>
  <c r="E177" i="7"/>
  <c r="D177" i="7"/>
  <c r="C177" i="7"/>
  <c r="B177" i="7"/>
  <c r="A177" i="7" s="1"/>
  <c r="I176" i="7"/>
  <c r="H176" i="7"/>
  <c r="G176" i="7"/>
  <c r="F176" i="7"/>
  <c r="E176" i="7"/>
  <c r="D176" i="7"/>
  <c r="C176" i="7"/>
  <c r="B176" i="7"/>
  <c r="A176" i="7"/>
  <c r="I175" i="7"/>
  <c r="H175" i="7"/>
  <c r="G175" i="7"/>
  <c r="F175" i="7"/>
  <c r="E175" i="7"/>
  <c r="D175" i="7"/>
  <c r="C175" i="7"/>
  <c r="B175" i="7"/>
  <c r="A175" i="7"/>
  <c r="I174" i="7"/>
  <c r="H174" i="7"/>
  <c r="G174" i="7"/>
  <c r="F174" i="7"/>
  <c r="E174" i="7"/>
  <c r="D174" i="7"/>
  <c r="C174" i="7"/>
  <c r="B174" i="7"/>
  <c r="A174" i="7" s="1"/>
  <c r="I173" i="7"/>
  <c r="H173" i="7"/>
  <c r="G173" i="7"/>
  <c r="F173" i="7"/>
  <c r="E173" i="7"/>
  <c r="D173" i="7"/>
  <c r="C173" i="7"/>
  <c r="B173" i="7"/>
  <c r="A173" i="7"/>
  <c r="I172" i="7"/>
  <c r="H172" i="7"/>
  <c r="G172" i="7"/>
  <c r="F172" i="7"/>
  <c r="E172" i="7"/>
  <c r="D172" i="7"/>
  <c r="C172" i="7"/>
  <c r="B172" i="7"/>
  <c r="A172" i="7" s="1"/>
  <c r="I171" i="7"/>
  <c r="H171" i="7"/>
  <c r="G171" i="7"/>
  <c r="F171" i="7"/>
  <c r="E171" i="7"/>
  <c r="D171" i="7"/>
  <c r="C171" i="7"/>
  <c r="B171" i="7"/>
  <c r="A171" i="7"/>
  <c r="I170" i="7"/>
  <c r="H170" i="7"/>
  <c r="G170" i="7"/>
  <c r="F170" i="7"/>
  <c r="E170" i="7"/>
  <c r="D170" i="7"/>
  <c r="C170" i="7"/>
  <c r="B170" i="7"/>
  <c r="A170" i="7"/>
  <c r="I169" i="7"/>
  <c r="H169" i="7"/>
  <c r="G169" i="7"/>
  <c r="F169" i="7"/>
  <c r="E169" i="7"/>
  <c r="D169" i="7"/>
  <c r="C169" i="7"/>
  <c r="B169" i="7"/>
  <c r="A169" i="7" s="1"/>
  <c r="I168" i="7"/>
  <c r="H168" i="7"/>
  <c r="G168" i="7"/>
  <c r="F168" i="7"/>
  <c r="E168" i="7"/>
  <c r="D168" i="7"/>
  <c r="C168" i="7"/>
  <c r="B168" i="7"/>
  <c r="A168" i="7" s="1"/>
  <c r="I167" i="7"/>
  <c r="H167" i="7"/>
  <c r="G167" i="7"/>
  <c r="F167" i="7"/>
  <c r="E167" i="7"/>
  <c r="D167" i="7"/>
  <c r="C167" i="7"/>
  <c r="B167" i="7"/>
  <c r="A167" i="7"/>
  <c r="I166" i="7"/>
  <c r="H166" i="7"/>
  <c r="G166" i="7"/>
  <c r="F166" i="7"/>
  <c r="E166" i="7"/>
  <c r="D166" i="7"/>
  <c r="C166" i="7"/>
  <c r="B166" i="7"/>
  <c r="A166" i="7"/>
  <c r="I165" i="7"/>
  <c r="H165" i="7"/>
  <c r="G165" i="7"/>
  <c r="F165" i="7"/>
  <c r="E165" i="7"/>
  <c r="D165" i="7"/>
  <c r="C165" i="7"/>
  <c r="B165" i="7"/>
  <c r="A165" i="7"/>
  <c r="I164" i="7"/>
  <c r="H164" i="7"/>
  <c r="G164" i="7"/>
  <c r="F164" i="7"/>
  <c r="E164" i="7"/>
  <c r="D164" i="7"/>
  <c r="C164" i="7"/>
  <c r="B164" i="7"/>
  <c r="A164" i="7" s="1"/>
  <c r="I163" i="7"/>
  <c r="H163" i="7"/>
  <c r="G163" i="7"/>
  <c r="F163" i="7"/>
  <c r="E163" i="7"/>
  <c r="D163" i="7"/>
  <c r="C163" i="7"/>
  <c r="B163" i="7"/>
  <c r="A163" i="7"/>
  <c r="I162" i="7"/>
  <c r="H162" i="7"/>
  <c r="G162" i="7"/>
  <c r="F162" i="7"/>
  <c r="E162" i="7"/>
  <c r="D162" i="7"/>
  <c r="C162" i="7"/>
  <c r="B162" i="7"/>
  <c r="A162" i="7"/>
  <c r="I161" i="7"/>
  <c r="H161" i="7"/>
  <c r="G161" i="7"/>
  <c r="F161" i="7"/>
  <c r="E161" i="7"/>
  <c r="D161" i="7"/>
  <c r="C161" i="7"/>
  <c r="B161" i="7"/>
  <c r="A161" i="7" s="1"/>
  <c r="I160" i="7"/>
  <c r="H160" i="7"/>
  <c r="G160" i="7"/>
  <c r="F160" i="7"/>
  <c r="E160" i="7"/>
  <c r="D160" i="7"/>
  <c r="C160" i="7"/>
  <c r="B160" i="7"/>
  <c r="A160" i="7"/>
  <c r="I159" i="7"/>
  <c r="H159" i="7"/>
  <c r="G159" i="7"/>
  <c r="F159" i="7"/>
  <c r="E159" i="7"/>
  <c r="D159" i="7"/>
  <c r="C159" i="7"/>
  <c r="B159" i="7"/>
  <c r="A159" i="7"/>
  <c r="I158" i="7"/>
  <c r="H158" i="7"/>
  <c r="G158" i="7"/>
  <c r="F158" i="7"/>
  <c r="E158" i="7"/>
  <c r="D158" i="7"/>
  <c r="C158" i="7"/>
  <c r="B158" i="7"/>
  <c r="A158" i="7" s="1"/>
  <c r="I157" i="7"/>
  <c r="H157" i="7"/>
  <c r="G157" i="7"/>
  <c r="F157" i="7"/>
  <c r="E157" i="7"/>
  <c r="D157" i="7"/>
  <c r="C157" i="7"/>
  <c r="B157" i="7"/>
  <c r="A157" i="7"/>
  <c r="I156" i="7"/>
  <c r="H156" i="7"/>
  <c r="G156" i="7"/>
  <c r="F156" i="7"/>
  <c r="E156" i="7"/>
  <c r="D156" i="7"/>
  <c r="C156" i="7"/>
  <c r="B156" i="7"/>
  <c r="A156" i="7" s="1"/>
  <c r="I155" i="7"/>
  <c r="H155" i="7"/>
  <c r="G155" i="7"/>
  <c r="F155" i="7"/>
  <c r="E155" i="7"/>
  <c r="D155" i="7"/>
  <c r="C155" i="7"/>
  <c r="B155" i="7"/>
  <c r="A155" i="7"/>
  <c r="I154" i="7"/>
  <c r="H154" i="7"/>
  <c r="G154" i="7"/>
  <c r="F154" i="7"/>
  <c r="E154" i="7"/>
  <c r="D154" i="7"/>
  <c r="C154" i="7"/>
  <c r="B154" i="7"/>
  <c r="A154" i="7"/>
  <c r="I153" i="7"/>
  <c r="H153" i="7"/>
  <c r="G153" i="7"/>
  <c r="F153" i="7"/>
  <c r="E153" i="7"/>
  <c r="D153" i="7"/>
  <c r="C153" i="7"/>
  <c r="B153" i="7"/>
  <c r="A153" i="7" s="1"/>
  <c r="I152" i="7"/>
  <c r="H152" i="7"/>
  <c r="G152" i="7"/>
  <c r="F152" i="7"/>
  <c r="E152" i="7"/>
  <c r="D152" i="7"/>
  <c r="C152" i="7"/>
  <c r="B152" i="7"/>
  <c r="A152" i="7" s="1"/>
  <c r="I151" i="7"/>
  <c r="H151" i="7"/>
  <c r="G151" i="7"/>
  <c r="F151" i="7"/>
  <c r="E151" i="7"/>
  <c r="D151" i="7"/>
  <c r="C151" i="7"/>
  <c r="B151" i="7"/>
  <c r="A151" i="7"/>
  <c r="I150" i="7"/>
  <c r="H150" i="7"/>
  <c r="G150" i="7"/>
  <c r="F150" i="7"/>
  <c r="E150" i="7"/>
  <c r="D150" i="7"/>
  <c r="C150" i="7"/>
  <c r="B150" i="7"/>
  <c r="A150" i="7"/>
  <c r="I149" i="7"/>
  <c r="H149" i="7"/>
  <c r="G149" i="7"/>
  <c r="F149" i="7"/>
  <c r="E149" i="7"/>
  <c r="D149" i="7"/>
  <c r="C149" i="7"/>
  <c r="B149" i="7"/>
  <c r="A149" i="7"/>
  <c r="I148" i="7"/>
  <c r="H148" i="7"/>
  <c r="G148" i="7"/>
  <c r="F148" i="7"/>
  <c r="E148" i="7"/>
  <c r="D148" i="7"/>
  <c r="C148" i="7"/>
  <c r="B148" i="7"/>
  <c r="A148" i="7" s="1"/>
  <c r="I147" i="7"/>
  <c r="H147" i="7"/>
  <c r="G147" i="7"/>
  <c r="F147" i="7"/>
  <c r="E147" i="7"/>
  <c r="D147" i="7"/>
  <c r="C147" i="7"/>
  <c r="B147" i="7"/>
  <c r="A147" i="7"/>
  <c r="I146" i="7"/>
  <c r="H146" i="7"/>
  <c r="G146" i="7"/>
  <c r="F146" i="7"/>
  <c r="E146" i="7"/>
  <c r="D146" i="7"/>
  <c r="C146" i="7"/>
  <c r="B146" i="7"/>
  <c r="A146" i="7"/>
  <c r="I145" i="7"/>
  <c r="H145" i="7"/>
  <c r="G145" i="7"/>
  <c r="F145" i="7"/>
  <c r="E145" i="7"/>
  <c r="D145" i="7"/>
  <c r="C145" i="7"/>
  <c r="B145" i="7"/>
  <c r="A145" i="7" s="1"/>
  <c r="I144" i="7"/>
  <c r="H144" i="7"/>
  <c r="G144" i="7"/>
  <c r="F144" i="7"/>
  <c r="E144" i="7"/>
  <c r="D144" i="7"/>
  <c r="C144" i="7"/>
  <c r="B144" i="7"/>
  <c r="A144" i="7"/>
  <c r="I143" i="7"/>
  <c r="H143" i="7"/>
  <c r="G143" i="7"/>
  <c r="F143" i="7"/>
  <c r="E143" i="7"/>
  <c r="D143" i="7"/>
  <c r="C143" i="7"/>
  <c r="B143" i="7"/>
  <c r="A143" i="7"/>
  <c r="I142" i="7"/>
  <c r="H142" i="7"/>
  <c r="G142" i="7"/>
  <c r="F142" i="7"/>
  <c r="E142" i="7"/>
  <c r="D142" i="7"/>
  <c r="C142" i="7"/>
  <c r="B142" i="7"/>
  <c r="A142" i="7" s="1"/>
  <c r="I141" i="7"/>
  <c r="H141" i="7"/>
  <c r="G141" i="7"/>
  <c r="F141" i="7"/>
  <c r="E141" i="7"/>
  <c r="D141" i="7"/>
  <c r="C141" i="7"/>
  <c r="B141" i="7"/>
  <c r="A141" i="7"/>
  <c r="I140" i="7"/>
  <c r="H140" i="7"/>
  <c r="G140" i="7"/>
  <c r="F140" i="7"/>
  <c r="E140" i="7"/>
  <c r="D140" i="7"/>
  <c r="C140" i="7"/>
  <c r="B140" i="7"/>
  <c r="A140" i="7" s="1"/>
  <c r="I139" i="7"/>
  <c r="H139" i="7"/>
  <c r="G139" i="7"/>
  <c r="F139" i="7"/>
  <c r="E139" i="7"/>
  <c r="D139" i="7"/>
  <c r="C139" i="7"/>
  <c r="B139" i="7"/>
  <c r="A139" i="7"/>
  <c r="I138" i="7"/>
  <c r="H138" i="7"/>
  <c r="G138" i="7"/>
  <c r="F138" i="7"/>
  <c r="E138" i="7"/>
  <c r="D138" i="7"/>
  <c r="C138" i="7"/>
  <c r="B138" i="7"/>
  <c r="A138" i="7"/>
  <c r="I137" i="7"/>
  <c r="H137" i="7"/>
  <c r="G137" i="7"/>
  <c r="F137" i="7"/>
  <c r="E137" i="7"/>
  <c r="D137" i="7"/>
  <c r="C137" i="7"/>
  <c r="B137" i="7"/>
  <c r="A137" i="7" s="1"/>
  <c r="I136" i="7"/>
  <c r="H136" i="7"/>
  <c r="G136" i="7"/>
  <c r="F136" i="7"/>
  <c r="E136" i="7"/>
  <c r="D136" i="7"/>
  <c r="C136" i="7"/>
  <c r="B136" i="7"/>
  <c r="A136" i="7" s="1"/>
  <c r="I135" i="7"/>
  <c r="H135" i="7"/>
  <c r="G135" i="7"/>
  <c r="F135" i="7"/>
  <c r="E135" i="7"/>
  <c r="D135" i="7"/>
  <c r="C135" i="7"/>
  <c r="B135" i="7"/>
  <c r="A135" i="7"/>
  <c r="I134" i="7"/>
  <c r="H134" i="7"/>
  <c r="G134" i="7"/>
  <c r="F134" i="7"/>
  <c r="E134" i="7"/>
  <c r="D134" i="7"/>
  <c r="C134" i="7"/>
  <c r="B134" i="7"/>
  <c r="A134" i="7"/>
  <c r="I133" i="7"/>
  <c r="H133" i="7"/>
  <c r="G133" i="7"/>
  <c r="F133" i="7"/>
  <c r="E133" i="7"/>
  <c r="D133" i="7"/>
  <c r="C133" i="7"/>
  <c r="B133" i="7"/>
  <c r="A133" i="7"/>
  <c r="I132" i="7"/>
  <c r="H132" i="7"/>
  <c r="G132" i="7"/>
  <c r="F132" i="7"/>
  <c r="E132" i="7"/>
  <c r="D132" i="7"/>
  <c r="C132" i="7"/>
  <c r="B132" i="7"/>
  <c r="A132" i="7" s="1"/>
  <c r="I131" i="7"/>
  <c r="H131" i="7"/>
  <c r="G131" i="7"/>
  <c r="F131" i="7"/>
  <c r="E131" i="7"/>
  <c r="D131" i="7"/>
  <c r="C131" i="7"/>
  <c r="B131" i="7"/>
  <c r="A131" i="7"/>
  <c r="I130" i="7"/>
  <c r="H130" i="7"/>
  <c r="G130" i="7"/>
  <c r="F130" i="7"/>
  <c r="E130" i="7"/>
  <c r="D130" i="7"/>
  <c r="C130" i="7"/>
  <c r="B130" i="7"/>
  <c r="A130" i="7"/>
  <c r="I129" i="7"/>
  <c r="H129" i="7"/>
  <c r="G129" i="7"/>
  <c r="F129" i="7"/>
  <c r="E129" i="7"/>
  <c r="D129" i="7"/>
  <c r="C129" i="7"/>
  <c r="B129" i="7"/>
  <c r="A129" i="7" s="1"/>
  <c r="I128" i="7"/>
  <c r="H128" i="7"/>
  <c r="G128" i="7"/>
  <c r="F128" i="7"/>
  <c r="E128" i="7"/>
  <c r="D128" i="7"/>
  <c r="C128" i="7"/>
  <c r="B128" i="7"/>
  <c r="A128" i="7"/>
  <c r="I127" i="7"/>
  <c r="H127" i="7"/>
  <c r="G127" i="7"/>
  <c r="F127" i="7"/>
  <c r="E127" i="7"/>
  <c r="D127" i="7"/>
  <c r="C127" i="7"/>
  <c r="B127" i="7"/>
  <c r="A127" i="7"/>
  <c r="I126" i="7"/>
  <c r="H126" i="7"/>
  <c r="G126" i="7"/>
  <c r="F126" i="7"/>
  <c r="E126" i="7"/>
  <c r="D126" i="7"/>
  <c r="C126" i="7"/>
  <c r="B126" i="7"/>
  <c r="A126" i="7" s="1"/>
  <c r="I125" i="7"/>
  <c r="H125" i="7"/>
  <c r="G125" i="7"/>
  <c r="F125" i="7"/>
  <c r="E125" i="7"/>
  <c r="D125" i="7"/>
  <c r="C125" i="7"/>
  <c r="B125" i="7"/>
  <c r="A125" i="7"/>
  <c r="I124" i="7"/>
  <c r="H124" i="7"/>
  <c r="G124" i="7"/>
  <c r="F124" i="7"/>
  <c r="E124" i="7"/>
  <c r="D124" i="7"/>
  <c r="C124" i="7"/>
  <c r="B124" i="7"/>
  <c r="A124" i="7" s="1"/>
  <c r="I123" i="7"/>
  <c r="H123" i="7"/>
  <c r="G123" i="7"/>
  <c r="F123" i="7"/>
  <c r="E123" i="7"/>
  <c r="D123" i="7"/>
  <c r="C123" i="7"/>
  <c r="B123" i="7"/>
  <c r="A123" i="7"/>
  <c r="I122" i="7"/>
  <c r="H122" i="7"/>
  <c r="G122" i="7"/>
  <c r="F122" i="7"/>
  <c r="E122" i="7"/>
  <c r="D122" i="7"/>
  <c r="C122" i="7"/>
  <c r="B122" i="7"/>
  <c r="A122" i="7"/>
  <c r="I121" i="7"/>
  <c r="H121" i="7"/>
  <c r="G121" i="7"/>
  <c r="F121" i="7"/>
  <c r="E121" i="7"/>
  <c r="D121" i="7"/>
  <c r="C121" i="7"/>
  <c r="B121" i="7"/>
  <c r="A121" i="7" s="1"/>
  <c r="I120" i="7"/>
  <c r="H120" i="7"/>
  <c r="G120" i="7"/>
  <c r="F120" i="7"/>
  <c r="E120" i="7"/>
  <c r="D120" i="7"/>
  <c r="C120" i="7"/>
  <c r="B120" i="7"/>
  <c r="A120" i="7" s="1"/>
  <c r="I119" i="7"/>
  <c r="H119" i="7"/>
  <c r="G119" i="7"/>
  <c r="F119" i="7"/>
  <c r="E119" i="7"/>
  <c r="D119" i="7"/>
  <c r="C119" i="7"/>
  <c r="B119" i="7"/>
  <c r="A119" i="7"/>
  <c r="I118" i="7"/>
  <c r="H118" i="7"/>
  <c r="G118" i="7"/>
  <c r="F118" i="7"/>
  <c r="E118" i="7"/>
  <c r="D118" i="7"/>
  <c r="C118" i="7"/>
  <c r="B118" i="7"/>
  <c r="A118" i="7"/>
  <c r="I117" i="7"/>
  <c r="H117" i="7"/>
  <c r="G117" i="7"/>
  <c r="F117" i="7"/>
  <c r="E117" i="7"/>
  <c r="D117" i="7"/>
  <c r="C117" i="7"/>
  <c r="B117" i="7"/>
  <c r="A117" i="7"/>
  <c r="I116" i="7"/>
  <c r="H116" i="7"/>
  <c r="G116" i="7"/>
  <c r="F116" i="7"/>
  <c r="E116" i="7"/>
  <c r="D116" i="7"/>
  <c r="C116" i="7"/>
  <c r="B116" i="7"/>
  <c r="A116" i="7" s="1"/>
  <c r="I115" i="7"/>
  <c r="H115" i="7"/>
  <c r="G115" i="7"/>
  <c r="F115" i="7"/>
  <c r="E115" i="7"/>
  <c r="D115" i="7"/>
  <c r="C115" i="7"/>
  <c r="B115" i="7"/>
  <c r="A115" i="7"/>
  <c r="I114" i="7"/>
  <c r="H114" i="7"/>
  <c r="G114" i="7"/>
  <c r="F114" i="7"/>
  <c r="E114" i="7"/>
  <c r="D114" i="7"/>
  <c r="C114" i="7"/>
  <c r="B114" i="7"/>
  <c r="A114" i="7"/>
  <c r="I113" i="7"/>
  <c r="H113" i="7"/>
  <c r="G113" i="7"/>
  <c r="F113" i="7"/>
  <c r="E113" i="7"/>
  <c r="D113" i="7"/>
  <c r="C113" i="7"/>
  <c r="B113" i="7"/>
  <c r="A113" i="7" s="1"/>
  <c r="I112" i="7"/>
  <c r="H112" i="7"/>
  <c r="G112" i="7"/>
  <c r="F112" i="7"/>
  <c r="E112" i="7"/>
  <c r="D112" i="7"/>
  <c r="C112" i="7"/>
  <c r="B112" i="7"/>
  <c r="A112" i="7"/>
  <c r="I111" i="7"/>
  <c r="H111" i="7"/>
  <c r="G111" i="7"/>
  <c r="F111" i="7"/>
  <c r="E111" i="7"/>
  <c r="D111" i="7"/>
  <c r="C111" i="7"/>
  <c r="B111" i="7"/>
  <c r="A111" i="7"/>
  <c r="I110" i="7"/>
  <c r="H110" i="7"/>
  <c r="G110" i="7"/>
  <c r="F110" i="7"/>
  <c r="E110" i="7"/>
  <c r="D110" i="7"/>
  <c r="C110" i="7"/>
  <c r="B110" i="7"/>
  <c r="A110" i="7" s="1"/>
  <c r="I109" i="7"/>
  <c r="H109" i="7"/>
  <c r="G109" i="7"/>
  <c r="F109" i="7"/>
  <c r="E109" i="7"/>
  <c r="D109" i="7"/>
  <c r="C109" i="7"/>
  <c r="B109" i="7"/>
  <c r="A109" i="7"/>
  <c r="I108" i="7"/>
  <c r="H108" i="7"/>
  <c r="G108" i="7"/>
  <c r="F108" i="7"/>
  <c r="E108" i="7"/>
  <c r="D108" i="7"/>
  <c r="C108" i="7"/>
  <c r="B108" i="7"/>
  <c r="A108" i="7" s="1"/>
  <c r="I107" i="7"/>
  <c r="H107" i="7"/>
  <c r="G107" i="7"/>
  <c r="F107" i="7"/>
  <c r="E107" i="7"/>
  <c r="D107" i="7"/>
  <c r="C107" i="7"/>
  <c r="B107" i="7"/>
  <c r="A107" i="7"/>
  <c r="I106" i="7"/>
  <c r="H106" i="7"/>
  <c r="G106" i="7"/>
  <c r="F106" i="7"/>
  <c r="E106" i="7"/>
  <c r="D106" i="7"/>
  <c r="C106" i="7"/>
  <c r="B106" i="7"/>
  <c r="A106" i="7"/>
  <c r="I105" i="7"/>
  <c r="H105" i="7"/>
  <c r="G105" i="7"/>
  <c r="F105" i="7"/>
  <c r="E105" i="7"/>
  <c r="D105" i="7"/>
  <c r="C105" i="7"/>
  <c r="B105" i="7"/>
  <c r="A105" i="7" s="1"/>
  <c r="I104" i="7"/>
  <c r="H104" i="7"/>
  <c r="G104" i="7"/>
  <c r="F104" i="7"/>
  <c r="E104" i="7"/>
  <c r="D104" i="7"/>
  <c r="C104" i="7"/>
  <c r="B104" i="7"/>
  <c r="A104" i="7" s="1"/>
  <c r="I103" i="7"/>
  <c r="H103" i="7"/>
  <c r="G103" i="7"/>
  <c r="F103" i="7"/>
  <c r="E103" i="7"/>
  <c r="D103" i="7"/>
  <c r="C103" i="7"/>
  <c r="B103" i="7"/>
  <c r="A103" i="7"/>
  <c r="I102" i="7"/>
  <c r="H102" i="7"/>
  <c r="G102" i="7"/>
  <c r="F102" i="7"/>
  <c r="E102" i="7"/>
  <c r="D102" i="7"/>
  <c r="C102" i="7"/>
  <c r="B102" i="7"/>
  <c r="A102" i="7"/>
  <c r="I101" i="7"/>
  <c r="H101" i="7"/>
  <c r="G101" i="7"/>
  <c r="F101" i="7"/>
  <c r="E101" i="7"/>
  <c r="D101" i="7"/>
  <c r="C101" i="7"/>
  <c r="B101" i="7"/>
  <c r="A101" i="7"/>
  <c r="I100" i="7"/>
  <c r="H100" i="7"/>
  <c r="G100" i="7"/>
  <c r="F100" i="7"/>
  <c r="E100" i="7"/>
  <c r="D100" i="7"/>
  <c r="C100" i="7"/>
  <c r="B100" i="7"/>
  <c r="A100" i="7" s="1"/>
  <c r="I99" i="7"/>
  <c r="H99" i="7"/>
  <c r="G99" i="7"/>
  <c r="F99" i="7"/>
  <c r="E99" i="7"/>
  <c r="D99" i="7"/>
  <c r="C99" i="7"/>
  <c r="B99" i="7"/>
  <c r="A99" i="7"/>
  <c r="I98" i="7"/>
  <c r="H98" i="7"/>
  <c r="G98" i="7"/>
  <c r="F98" i="7"/>
  <c r="E98" i="7"/>
  <c r="D98" i="7"/>
  <c r="C98" i="7"/>
  <c r="B98" i="7"/>
  <c r="A98" i="7"/>
  <c r="I97" i="7"/>
  <c r="H97" i="7"/>
  <c r="G97" i="7"/>
  <c r="F97" i="7"/>
  <c r="E97" i="7"/>
  <c r="D97" i="7"/>
  <c r="C97" i="7"/>
  <c r="B97" i="7"/>
  <c r="A97" i="7" s="1"/>
  <c r="I96" i="7"/>
  <c r="H96" i="7"/>
  <c r="G96" i="7"/>
  <c r="F96" i="7"/>
  <c r="E96" i="7"/>
  <c r="D96" i="7"/>
  <c r="C96" i="7"/>
  <c r="B96" i="7"/>
  <c r="A96" i="7"/>
  <c r="I95" i="7"/>
  <c r="H95" i="7"/>
  <c r="G95" i="7"/>
  <c r="F95" i="7"/>
  <c r="E95" i="7"/>
  <c r="D95" i="7"/>
  <c r="C95" i="7"/>
  <c r="B95" i="7"/>
  <c r="A95" i="7"/>
  <c r="I94" i="7"/>
  <c r="H94" i="7"/>
  <c r="G94" i="7"/>
  <c r="F94" i="7"/>
  <c r="E94" i="7"/>
  <c r="D94" i="7"/>
  <c r="C94" i="7"/>
  <c r="B94" i="7"/>
  <c r="A94" i="7" s="1"/>
  <c r="I93" i="7"/>
  <c r="H93" i="7"/>
  <c r="G93" i="7"/>
  <c r="F93" i="7"/>
  <c r="E93" i="7"/>
  <c r="D93" i="7"/>
  <c r="C93" i="7"/>
  <c r="B93" i="7"/>
  <c r="A93" i="7"/>
  <c r="I92" i="7"/>
  <c r="H92" i="7"/>
  <c r="G92" i="7"/>
  <c r="F92" i="7"/>
  <c r="E92" i="7"/>
  <c r="D92" i="7"/>
  <c r="C92" i="7"/>
  <c r="B92" i="7"/>
  <c r="A92" i="7"/>
  <c r="I91" i="7"/>
  <c r="H91" i="7"/>
  <c r="G91" i="7"/>
  <c r="F91" i="7"/>
  <c r="E91" i="7"/>
  <c r="D91" i="7"/>
  <c r="C91" i="7"/>
  <c r="B91" i="7"/>
  <c r="A91" i="7"/>
  <c r="I90" i="7"/>
  <c r="H90" i="7"/>
  <c r="G90" i="7"/>
  <c r="F90" i="7"/>
  <c r="E90" i="7"/>
  <c r="D90" i="7"/>
  <c r="C90" i="7"/>
  <c r="B90" i="7"/>
  <c r="A90" i="7"/>
  <c r="I89" i="7"/>
  <c r="H89" i="7"/>
  <c r="G89" i="7"/>
  <c r="F89" i="7"/>
  <c r="E89" i="7"/>
  <c r="D89" i="7"/>
  <c r="C89" i="7"/>
  <c r="B89" i="7"/>
  <c r="A89" i="7" s="1"/>
  <c r="I88" i="7"/>
  <c r="H88" i="7"/>
  <c r="G88" i="7"/>
  <c r="F88" i="7"/>
  <c r="E88" i="7"/>
  <c r="D88" i="7"/>
  <c r="C88" i="7"/>
  <c r="B88" i="7"/>
  <c r="A88" i="7" s="1"/>
  <c r="I87" i="7"/>
  <c r="H87" i="7"/>
  <c r="G87" i="7"/>
  <c r="F87" i="7"/>
  <c r="E87" i="7"/>
  <c r="D87" i="7"/>
  <c r="C87" i="7"/>
  <c r="B87" i="7"/>
  <c r="A87" i="7"/>
  <c r="I86" i="7"/>
  <c r="H86" i="7"/>
  <c r="G86" i="7"/>
  <c r="F86" i="7"/>
  <c r="E86" i="7"/>
  <c r="D86" i="7"/>
  <c r="C86" i="7"/>
  <c r="B86" i="7"/>
  <c r="A86" i="7"/>
  <c r="I85" i="7"/>
  <c r="H85" i="7"/>
  <c r="G85" i="7"/>
  <c r="F85" i="7"/>
  <c r="E85" i="7"/>
  <c r="D85" i="7"/>
  <c r="C85" i="7"/>
  <c r="B85" i="7"/>
  <c r="A85" i="7"/>
  <c r="I84" i="7"/>
  <c r="H84" i="7"/>
  <c r="G84" i="7"/>
  <c r="F84" i="7"/>
  <c r="E84" i="7"/>
  <c r="D84" i="7"/>
  <c r="C84" i="7"/>
  <c r="B84" i="7"/>
  <c r="A84" i="7" s="1"/>
  <c r="I83" i="7"/>
  <c r="H83" i="7"/>
  <c r="G83" i="7"/>
  <c r="F83" i="7"/>
  <c r="E83" i="7"/>
  <c r="D83" i="7"/>
  <c r="C83" i="7"/>
  <c r="B83" i="7"/>
  <c r="A83" i="7"/>
  <c r="I82" i="7"/>
  <c r="H82" i="7"/>
  <c r="G82" i="7"/>
  <c r="F82" i="7"/>
  <c r="E82" i="7"/>
  <c r="D82" i="7"/>
  <c r="C82" i="7"/>
  <c r="B82" i="7"/>
  <c r="A82" i="7"/>
  <c r="I81" i="7"/>
  <c r="H81" i="7"/>
  <c r="G81" i="7"/>
  <c r="F81" i="7"/>
  <c r="E81" i="7"/>
  <c r="D81" i="7"/>
  <c r="C81" i="7"/>
  <c r="B81" i="7"/>
  <c r="A81" i="7" s="1"/>
  <c r="I80" i="7"/>
  <c r="H80" i="7"/>
  <c r="G80" i="7"/>
  <c r="F80" i="7"/>
  <c r="E80" i="7"/>
  <c r="D80" i="7"/>
  <c r="C80" i="7"/>
  <c r="B80" i="7"/>
  <c r="A80" i="7"/>
  <c r="I79" i="7"/>
  <c r="H79" i="7"/>
  <c r="G79" i="7"/>
  <c r="F79" i="7"/>
  <c r="E79" i="7"/>
  <c r="D79" i="7"/>
  <c r="C79" i="7"/>
  <c r="B79" i="7"/>
  <c r="A79" i="7"/>
  <c r="I78" i="7"/>
  <c r="H78" i="7"/>
  <c r="G78" i="7"/>
  <c r="F78" i="7"/>
  <c r="E78" i="7"/>
  <c r="D78" i="7"/>
  <c r="C78" i="7"/>
  <c r="B78" i="7"/>
  <c r="A78" i="7" s="1"/>
  <c r="I77" i="7"/>
  <c r="H77" i="7"/>
  <c r="G77" i="7"/>
  <c r="F77" i="7"/>
  <c r="E77" i="7"/>
  <c r="D77" i="7"/>
  <c r="C77" i="7"/>
  <c r="B77" i="7"/>
  <c r="A77" i="7"/>
  <c r="I76" i="7"/>
  <c r="H76" i="7"/>
  <c r="G76" i="7"/>
  <c r="F76" i="7"/>
  <c r="E76" i="7"/>
  <c r="D76" i="7"/>
  <c r="C76" i="7"/>
  <c r="B76" i="7"/>
  <c r="A76" i="7"/>
  <c r="I75" i="7"/>
  <c r="H75" i="7"/>
  <c r="G75" i="7"/>
  <c r="F75" i="7"/>
  <c r="E75" i="7"/>
  <c r="D75" i="7"/>
  <c r="C75" i="7"/>
  <c r="B75" i="7"/>
  <c r="A75" i="7"/>
  <c r="I74" i="7"/>
  <c r="H74" i="7"/>
  <c r="G74" i="7"/>
  <c r="F74" i="7"/>
  <c r="E74" i="7"/>
  <c r="D74" i="7"/>
  <c r="C74" i="7"/>
  <c r="B74" i="7"/>
  <c r="A74" i="7"/>
  <c r="I73" i="7"/>
  <c r="H73" i="7"/>
  <c r="G73" i="7"/>
  <c r="F73" i="7"/>
  <c r="E73" i="7"/>
  <c r="D73" i="7"/>
  <c r="C73" i="7"/>
  <c r="B73" i="7"/>
  <c r="A73" i="7" s="1"/>
  <c r="I72" i="7"/>
  <c r="H72" i="7"/>
  <c r="G72" i="7"/>
  <c r="F72" i="7"/>
  <c r="E72" i="7"/>
  <c r="D72" i="7"/>
  <c r="C72" i="7"/>
  <c r="B72" i="7"/>
  <c r="A72" i="7" s="1"/>
  <c r="I71" i="7"/>
  <c r="H71" i="7"/>
  <c r="G71" i="7"/>
  <c r="F71" i="7"/>
  <c r="E71" i="7"/>
  <c r="D71" i="7"/>
  <c r="C71" i="7"/>
  <c r="B71" i="7"/>
  <c r="A71" i="7"/>
  <c r="I70" i="7"/>
  <c r="H70" i="7"/>
  <c r="G70" i="7"/>
  <c r="F70" i="7"/>
  <c r="E70" i="7"/>
  <c r="D70" i="7"/>
  <c r="C70" i="7"/>
  <c r="B70" i="7"/>
  <c r="A70" i="7"/>
  <c r="I69" i="7"/>
  <c r="H69" i="7"/>
  <c r="G69" i="7"/>
  <c r="F69" i="7"/>
  <c r="E69" i="7"/>
  <c r="D69" i="7"/>
  <c r="C69" i="7"/>
  <c r="B69" i="7"/>
  <c r="A69" i="7"/>
  <c r="I68" i="7"/>
  <c r="H68" i="7"/>
  <c r="G68" i="7"/>
  <c r="F68" i="7"/>
  <c r="E68" i="7"/>
  <c r="D68" i="7"/>
  <c r="C68" i="7"/>
  <c r="B68" i="7"/>
  <c r="A68" i="7" s="1"/>
  <c r="I67" i="7"/>
  <c r="H67" i="7"/>
  <c r="G67" i="7"/>
  <c r="F67" i="7"/>
  <c r="E67" i="7"/>
  <c r="D67" i="7"/>
  <c r="C67" i="7"/>
  <c r="B67" i="7"/>
  <c r="A67" i="7"/>
  <c r="I66" i="7"/>
  <c r="H66" i="7"/>
  <c r="G66" i="7"/>
  <c r="F66" i="7"/>
  <c r="E66" i="7"/>
  <c r="D66" i="7"/>
  <c r="C66" i="7"/>
  <c r="B66" i="7"/>
  <c r="A66" i="7"/>
  <c r="I65" i="7"/>
  <c r="H65" i="7"/>
  <c r="G65" i="7"/>
  <c r="F65" i="7"/>
  <c r="E65" i="7"/>
  <c r="D65" i="7"/>
  <c r="C65" i="7"/>
  <c r="B65" i="7"/>
  <c r="A65" i="7" s="1"/>
  <c r="I64" i="7"/>
  <c r="H64" i="7"/>
  <c r="G64" i="7"/>
  <c r="F64" i="7"/>
  <c r="E64" i="7"/>
  <c r="D64" i="7"/>
  <c r="C64" i="7"/>
  <c r="B64" i="7"/>
  <c r="A64" i="7"/>
  <c r="I63" i="7"/>
  <c r="H63" i="7"/>
  <c r="G63" i="7"/>
  <c r="F63" i="7"/>
  <c r="E63" i="7"/>
  <c r="D63" i="7"/>
  <c r="C63" i="7"/>
  <c r="B63" i="7"/>
  <c r="A63" i="7"/>
  <c r="I62" i="7"/>
  <c r="H62" i="7"/>
  <c r="G62" i="7"/>
  <c r="F62" i="7"/>
  <c r="E62" i="7"/>
  <c r="D62" i="7"/>
  <c r="C62" i="7"/>
  <c r="B62" i="7"/>
  <c r="A62" i="7" s="1"/>
  <c r="I61" i="7"/>
  <c r="H61" i="7"/>
  <c r="G61" i="7"/>
  <c r="F61" i="7"/>
  <c r="E61" i="7"/>
  <c r="D61" i="7"/>
  <c r="C61" i="7"/>
  <c r="B61" i="7"/>
  <c r="A61" i="7"/>
  <c r="I60" i="7"/>
  <c r="H60" i="7"/>
  <c r="G60" i="7"/>
  <c r="F60" i="7"/>
  <c r="E60" i="7"/>
  <c r="D60" i="7"/>
  <c r="C60" i="7"/>
  <c r="B60" i="7"/>
  <c r="A60" i="7"/>
  <c r="I59" i="7"/>
  <c r="H59" i="7"/>
  <c r="G59" i="7"/>
  <c r="F59" i="7"/>
  <c r="E59" i="7"/>
  <c r="D59" i="7"/>
  <c r="C59" i="7"/>
  <c r="B59" i="7"/>
  <c r="A59" i="7"/>
  <c r="I58" i="7"/>
  <c r="H58" i="7"/>
  <c r="G58" i="7"/>
  <c r="F58" i="7"/>
  <c r="E58" i="7"/>
  <c r="D58" i="7"/>
  <c r="C58" i="7"/>
  <c r="B58" i="7"/>
  <c r="A58" i="7"/>
  <c r="I57" i="7"/>
  <c r="H57" i="7"/>
  <c r="G57" i="7"/>
  <c r="F57" i="7"/>
  <c r="E57" i="7"/>
  <c r="D57" i="7"/>
  <c r="C57" i="7"/>
  <c r="B57" i="7"/>
  <c r="A57" i="7" s="1"/>
  <c r="I56" i="7"/>
  <c r="H56" i="7"/>
  <c r="G56" i="7"/>
  <c r="F56" i="7"/>
  <c r="E56" i="7"/>
  <c r="D56" i="7"/>
  <c r="C56" i="7"/>
  <c r="B56" i="7"/>
  <c r="A56" i="7" s="1"/>
  <c r="I55" i="7"/>
  <c r="H55" i="7"/>
  <c r="G55" i="7"/>
  <c r="F55" i="7"/>
  <c r="E55" i="7"/>
  <c r="D55" i="7"/>
  <c r="C55" i="7"/>
  <c r="B55" i="7"/>
  <c r="A55" i="7"/>
  <c r="I54" i="7"/>
  <c r="H54" i="7"/>
  <c r="G54" i="7"/>
  <c r="F54" i="7"/>
  <c r="E54" i="7"/>
  <c r="D54" i="7"/>
  <c r="C54" i="7"/>
  <c r="B54" i="7"/>
  <c r="A54" i="7"/>
  <c r="I53" i="7"/>
  <c r="H53" i="7"/>
  <c r="G53" i="7"/>
  <c r="F53" i="7"/>
  <c r="E53" i="7"/>
  <c r="D53" i="7"/>
  <c r="C53" i="7"/>
  <c r="B53" i="7"/>
  <c r="A53" i="7"/>
  <c r="I52" i="7"/>
  <c r="H52" i="7"/>
  <c r="G52" i="7"/>
  <c r="F52" i="7"/>
  <c r="E52" i="7"/>
  <c r="D52" i="7"/>
  <c r="C52" i="7"/>
  <c r="B52" i="7"/>
  <c r="A52" i="7" s="1"/>
  <c r="I51" i="7"/>
  <c r="H51" i="7"/>
  <c r="G51" i="7"/>
  <c r="F51" i="7"/>
  <c r="E51" i="7"/>
  <c r="D51" i="7"/>
  <c r="C51" i="7"/>
  <c r="B51" i="7"/>
  <c r="A51" i="7"/>
  <c r="I50" i="7"/>
  <c r="H50" i="7"/>
  <c r="G50" i="7"/>
  <c r="F50" i="7"/>
  <c r="E50" i="7"/>
  <c r="D50" i="7"/>
  <c r="C50" i="7"/>
  <c r="B50" i="7"/>
  <c r="A50" i="7"/>
  <c r="I49" i="7"/>
  <c r="H49" i="7"/>
  <c r="G49" i="7"/>
  <c r="F49" i="7"/>
  <c r="E49" i="7"/>
  <c r="D49" i="7"/>
  <c r="C49" i="7"/>
  <c r="B49" i="7"/>
  <c r="A49" i="7" s="1"/>
  <c r="I48" i="7"/>
  <c r="H48" i="7"/>
  <c r="G48" i="7"/>
  <c r="F48" i="7"/>
  <c r="E48" i="7"/>
  <c r="D48" i="7"/>
  <c r="C48" i="7"/>
  <c r="B48" i="7"/>
  <c r="A48" i="7"/>
  <c r="I47" i="7"/>
  <c r="H47" i="7"/>
  <c r="G47" i="7"/>
  <c r="F47" i="7"/>
  <c r="E47" i="7"/>
  <c r="D47" i="7"/>
  <c r="C47" i="7"/>
  <c r="B47" i="7"/>
  <c r="A47" i="7"/>
  <c r="I46" i="7"/>
  <c r="H46" i="7"/>
  <c r="G46" i="7"/>
  <c r="F46" i="7"/>
  <c r="E46" i="7"/>
  <c r="D46" i="7"/>
  <c r="C46" i="7"/>
  <c r="B46" i="7"/>
  <c r="A46" i="7" s="1"/>
  <c r="I45" i="7"/>
  <c r="H45" i="7"/>
  <c r="G45" i="7"/>
  <c r="F45" i="7"/>
  <c r="E45" i="7"/>
  <c r="D45" i="7"/>
  <c r="C45" i="7"/>
  <c r="B45" i="7"/>
  <c r="A45" i="7"/>
  <c r="I44" i="7"/>
  <c r="H44" i="7"/>
  <c r="G44" i="7"/>
  <c r="F44" i="7"/>
  <c r="E44" i="7"/>
  <c r="D44" i="7"/>
  <c r="C44" i="7"/>
  <c r="B44" i="7"/>
  <c r="A44" i="7"/>
  <c r="I43" i="7"/>
  <c r="H43" i="7"/>
  <c r="G43" i="7"/>
  <c r="F43" i="7"/>
  <c r="E43" i="7"/>
  <c r="D43" i="7"/>
  <c r="C43" i="7"/>
  <c r="B43" i="7"/>
  <c r="A43" i="7"/>
  <c r="I42" i="7"/>
  <c r="H42" i="7"/>
  <c r="G42" i="7"/>
  <c r="F42" i="7"/>
  <c r="E42" i="7"/>
  <c r="D42" i="7"/>
  <c r="C42" i="7"/>
  <c r="B42" i="7"/>
  <c r="A42" i="7"/>
  <c r="I41" i="7"/>
  <c r="H41" i="7"/>
  <c r="G41" i="7"/>
  <c r="F41" i="7"/>
  <c r="E41" i="7"/>
  <c r="D41" i="7"/>
  <c r="C41" i="7"/>
  <c r="B41" i="7"/>
  <c r="A41" i="7" s="1"/>
  <c r="I40" i="7"/>
  <c r="H40" i="7"/>
  <c r="G40" i="7"/>
  <c r="F40" i="7"/>
  <c r="E40" i="7"/>
  <c r="D40" i="7"/>
  <c r="C40" i="7"/>
  <c r="B40" i="7"/>
  <c r="A40" i="7" s="1"/>
  <c r="I39" i="7"/>
  <c r="H39" i="7"/>
  <c r="G39" i="7"/>
  <c r="F39" i="7"/>
  <c r="E39" i="7"/>
  <c r="D39" i="7"/>
  <c r="C39" i="7"/>
  <c r="B39" i="7"/>
  <c r="A39" i="7"/>
  <c r="I38" i="7"/>
  <c r="H38" i="7"/>
  <c r="G38" i="7"/>
  <c r="F38" i="7"/>
  <c r="E38" i="7"/>
  <c r="D38" i="7"/>
  <c r="C38" i="7"/>
  <c r="B38" i="7"/>
  <c r="A38" i="7"/>
  <c r="I37" i="7"/>
  <c r="H37" i="7"/>
  <c r="G37" i="7"/>
  <c r="F37" i="7"/>
  <c r="E37" i="7"/>
  <c r="D37" i="7"/>
  <c r="C37" i="7"/>
  <c r="B37" i="7"/>
  <c r="A37" i="7"/>
  <c r="I36" i="7"/>
  <c r="H36" i="7"/>
  <c r="G36" i="7"/>
  <c r="F36" i="7"/>
  <c r="E36" i="7"/>
  <c r="D36" i="7"/>
  <c r="C36" i="7"/>
  <c r="B36" i="7"/>
  <c r="A36" i="7" s="1"/>
  <c r="I35" i="7"/>
  <c r="H35" i="7"/>
  <c r="G35" i="7"/>
  <c r="F35" i="7"/>
  <c r="E35" i="7"/>
  <c r="D35" i="7"/>
  <c r="C35" i="7"/>
  <c r="B35" i="7"/>
  <c r="A35" i="7"/>
  <c r="I34" i="7"/>
  <c r="H34" i="7"/>
  <c r="G34" i="7"/>
  <c r="F34" i="7"/>
  <c r="E34" i="7"/>
  <c r="D34" i="7"/>
  <c r="C34" i="7"/>
  <c r="B34" i="7"/>
  <c r="A34" i="7"/>
  <c r="I33" i="7"/>
  <c r="H33" i="7"/>
  <c r="G33" i="7"/>
  <c r="F33" i="7"/>
  <c r="E33" i="7"/>
  <c r="D33" i="7"/>
  <c r="C33" i="7"/>
  <c r="B33" i="7"/>
  <c r="A33" i="7" s="1"/>
  <c r="I32" i="7"/>
  <c r="H32" i="7"/>
  <c r="G32" i="7"/>
  <c r="F32" i="7"/>
  <c r="E32" i="7"/>
  <c r="D32" i="7"/>
  <c r="C32" i="7"/>
  <c r="B32" i="7"/>
  <c r="A32" i="7"/>
  <c r="I31" i="7"/>
  <c r="H31" i="7"/>
  <c r="G31" i="7"/>
  <c r="F31" i="7"/>
  <c r="E31" i="7"/>
  <c r="D31" i="7"/>
  <c r="C31" i="7"/>
  <c r="B31" i="7"/>
  <c r="A31" i="7"/>
  <c r="I30" i="7"/>
  <c r="H30" i="7"/>
  <c r="G30" i="7"/>
  <c r="F30" i="7"/>
  <c r="E30" i="7"/>
  <c r="D30" i="7"/>
  <c r="C30" i="7"/>
  <c r="B30" i="7"/>
  <c r="A30" i="7" s="1"/>
  <c r="I29" i="7"/>
  <c r="H29" i="7"/>
  <c r="G29" i="7"/>
  <c r="F29" i="7"/>
  <c r="E29" i="7"/>
  <c r="D29" i="7"/>
  <c r="C29" i="7"/>
  <c r="B29" i="7"/>
  <c r="A29" i="7"/>
  <c r="I28" i="7"/>
  <c r="H28" i="7"/>
  <c r="G28" i="7"/>
  <c r="F28" i="7"/>
  <c r="E28" i="7"/>
  <c r="D28" i="7"/>
  <c r="C28" i="7"/>
  <c r="B28" i="7"/>
  <c r="A28" i="7"/>
  <c r="I27" i="7"/>
  <c r="H27" i="7"/>
  <c r="G27" i="7"/>
  <c r="F27" i="7"/>
  <c r="E27" i="7"/>
  <c r="D27" i="7"/>
  <c r="C27" i="7"/>
  <c r="B27" i="7"/>
  <c r="A27" i="7"/>
  <c r="I26" i="7"/>
  <c r="H26" i="7"/>
  <c r="G26" i="7"/>
  <c r="F26" i="7"/>
  <c r="E26" i="7"/>
  <c r="D26" i="7"/>
  <c r="C26" i="7"/>
  <c r="B26" i="7"/>
  <c r="A26" i="7"/>
  <c r="I25" i="7"/>
  <c r="H25" i="7"/>
  <c r="G25" i="7"/>
  <c r="F25" i="7"/>
  <c r="E25" i="7"/>
  <c r="D25" i="7"/>
  <c r="C25" i="7"/>
  <c r="B25" i="7"/>
  <c r="A25" i="7" s="1"/>
  <c r="I24" i="7"/>
  <c r="H24" i="7"/>
  <c r="G24" i="7"/>
  <c r="F24" i="7"/>
  <c r="E24" i="7"/>
  <c r="D24" i="7"/>
  <c r="C24" i="7"/>
  <c r="B24" i="7"/>
  <c r="A24" i="7" s="1"/>
  <c r="I23" i="7"/>
  <c r="H23" i="7"/>
  <c r="G23" i="7"/>
  <c r="F23" i="7"/>
  <c r="E23" i="7"/>
  <c r="D23" i="7"/>
  <c r="C23" i="7"/>
  <c r="B23" i="7"/>
  <c r="A23" i="7"/>
  <c r="I22" i="7"/>
  <c r="H22" i="7"/>
  <c r="G22" i="7"/>
  <c r="F22" i="7"/>
  <c r="E22" i="7"/>
  <c r="D22" i="7"/>
  <c r="C22" i="7"/>
  <c r="B22" i="7"/>
  <c r="A22" i="7"/>
  <c r="I21" i="7"/>
  <c r="H21" i="7"/>
  <c r="G21" i="7"/>
  <c r="F21" i="7"/>
  <c r="E21" i="7"/>
  <c r="D21" i="7"/>
  <c r="C21" i="7"/>
  <c r="B21" i="7"/>
  <c r="A21" i="7"/>
  <c r="I20" i="7"/>
  <c r="H20" i="7"/>
  <c r="G20" i="7"/>
  <c r="F20" i="7"/>
  <c r="E20" i="7"/>
  <c r="D20" i="7"/>
  <c r="C20" i="7"/>
  <c r="B20" i="7"/>
  <c r="A20" i="7" s="1"/>
  <c r="I19" i="7"/>
  <c r="H19" i="7"/>
  <c r="G19" i="7"/>
  <c r="F19" i="7"/>
  <c r="E19" i="7"/>
  <c r="D19" i="7"/>
  <c r="C19" i="7"/>
  <c r="B19" i="7"/>
  <c r="A19" i="7"/>
  <c r="I18" i="7"/>
  <c r="H18" i="7"/>
  <c r="G18" i="7"/>
  <c r="F18" i="7"/>
  <c r="E18" i="7"/>
  <c r="D18" i="7"/>
  <c r="C18" i="7"/>
  <c r="B18" i="7"/>
  <c r="A18" i="7"/>
  <c r="I17" i="7"/>
  <c r="H17" i="7"/>
  <c r="G17" i="7"/>
  <c r="F17" i="7"/>
  <c r="E17" i="7"/>
  <c r="D17" i="7"/>
  <c r="C17" i="7"/>
  <c r="B17" i="7"/>
  <c r="A17" i="7" s="1"/>
  <c r="I16" i="7"/>
  <c r="H16" i="7"/>
  <c r="G16" i="7"/>
  <c r="F16" i="7"/>
  <c r="E16" i="7"/>
  <c r="D16" i="7"/>
  <c r="C16" i="7"/>
  <c r="B16" i="7"/>
  <c r="A16" i="7"/>
  <c r="I15" i="7"/>
  <c r="H15" i="7"/>
  <c r="G15" i="7"/>
  <c r="F15" i="7"/>
  <c r="E15" i="7"/>
  <c r="D15" i="7"/>
  <c r="C15" i="7"/>
  <c r="B15" i="7"/>
  <c r="A15" i="7"/>
  <c r="I14" i="7"/>
  <c r="H14" i="7"/>
  <c r="G14" i="7"/>
  <c r="F14" i="7"/>
  <c r="E14" i="7"/>
  <c r="D14" i="7"/>
  <c r="C14" i="7"/>
  <c r="B14" i="7"/>
  <c r="A14" i="7" s="1"/>
  <c r="I13" i="7"/>
  <c r="H13" i="7"/>
  <c r="G13" i="7"/>
  <c r="F13" i="7"/>
  <c r="E13" i="7"/>
  <c r="D13" i="7"/>
  <c r="C13" i="7"/>
  <c r="B13" i="7"/>
  <c r="A13" i="7"/>
  <c r="I12" i="7"/>
  <c r="H12" i="7"/>
  <c r="G12" i="7"/>
  <c r="F12" i="7"/>
  <c r="E12" i="7"/>
  <c r="D12" i="7"/>
  <c r="C12" i="7"/>
  <c r="B12" i="7"/>
  <c r="A12" i="7"/>
  <c r="I11" i="7"/>
  <c r="H11" i="7"/>
  <c r="G11" i="7"/>
  <c r="F11" i="7"/>
  <c r="E11" i="7"/>
  <c r="D11" i="7"/>
  <c r="C11" i="7"/>
  <c r="B11" i="7"/>
  <c r="A11" i="7"/>
  <c r="I10" i="7"/>
  <c r="H10" i="7"/>
  <c r="G10" i="7"/>
  <c r="F10" i="7"/>
  <c r="E10" i="7"/>
  <c r="D10" i="7"/>
  <c r="C10" i="7"/>
  <c r="B10" i="7"/>
  <c r="A10" i="7"/>
  <c r="I9" i="7"/>
  <c r="H9" i="7"/>
  <c r="G9" i="7"/>
  <c r="F9" i="7"/>
  <c r="E9" i="7"/>
  <c r="D9" i="7"/>
  <c r="C9" i="7"/>
  <c r="B9" i="7"/>
  <c r="A9" i="7" s="1"/>
  <c r="I8" i="7"/>
  <c r="H8" i="7"/>
  <c r="G8" i="7"/>
  <c r="F8" i="7"/>
  <c r="E8" i="7"/>
  <c r="D8" i="7"/>
  <c r="C8" i="7"/>
  <c r="B8" i="7"/>
  <c r="A8" i="7" s="1"/>
  <c r="I7" i="7"/>
  <c r="H7" i="7"/>
  <c r="G7" i="7"/>
  <c r="F7" i="7"/>
  <c r="E7" i="7"/>
  <c r="D7" i="7"/>
  <c r="C7" i="7"/>
  <c r="B7" i="7"/>
  <c r="A7" i="7"/>
  <c r="I6" i="7"/>
  <c r="H6" i="7"/>
  <c r="G6" i="7"/>
  <c r="F6" i="7"/>
  <c r="E6" i="7"/>
  <c r="D6" i="7"/>
  <c r="C6" i="7"/>
  <c r="B6" i="7"/>
  <c r="A6" i="7"/>
  <c r="I5" i="7"/>
  <c r="H5" i="7"/>
  <c r="G5" i="7"/>
  <c r="F5" i="7"/>
  <c r="E5" i="7"/>
  <c r="D5" i="7"/>
  <c r="C5" i="7"/>
  <c r="B5" i="7"/>
  <c r="A5" i="7"/>
  <c r="H2" i="7"/>
  <c r="H1" i="7"/>
  <c r="B16" i="5"/>
  <c r="B15" i="5"/>
  <c r="B14" i="5"/>
  <c r="B13" i="5"/>
  <c r="B12" i="5"/>
  <c r="B11" i="5"/>
  <c r="B10" i="5"/>
  <c r="B9" i="5"/>
  <c r="B8" i="5"/>
  <c r="B7" i="5"/>
  <c r="B6" i="5"/>
  <c r="B5" i="5"/>
  <c r="B4" i="5"/>
</calcChain>
</file>

<file path=xl/sharedStrings.xml><?xml version="1.0" encoding="utf-8"?>
<sst xmlns="http://schemas.openxmlformats.org/spreadsheetml/2006/main" count="499" uniqueCount="218">
  <si>
    <t>Metric</t>
  </si>
  <si>
    <t>Value</t>
  </si>
  <si>
    <t>Report Date</t>
  </si>
  <si>
    <t>1405/04/17</t>
  </si>
  <si>
    <t>Source</t>
  </si>
  <si>
    <t>SANS NewsBites Vol.28 Num.49 / ISC / Vendor Advisory / CISA KEV</t>
  </si>
  <si>
    <t>Total Findings</t>
  </si>
  <si>
    <t>Critical</t>
  </si>
  <si>
    <t>High</t>
  </si>
  <si>
    <t>Medium</t>
  </si>
  <si>
    <t>Low</t>
  </si>
  <si>
    <t>KEV Count</t>
  </si>
  <si>
    <t>Active Exploitation Count</t>
  </si>
  <si>
    <t>Internet-facing Count</t>
  </si>
  <si>
    <t>Actions Due &lt; 72h</t>
  </si>
  <si>
    <t>Open</t>
  </si>
  <si>
    <t>In Progress</t>
  </si>
  <si>
    <t>Mitigated</t>
  </si>
  <si>
    <t>Patched</t>
  </si>
  <si>
    <t>ردیف</t>
  </si>
  <si>
    <t>تاریخ_اطلاع‌رسانی</t>
  </si>
  <si>
    <t>منبع</t>
  </si>
  <si>
    <t>لایه_دسته‌بندی</t>
  </si>
  <si>
    <t>Vendor</t>
  </si>
  <si>
    <t>محصول_سرویس</t>
  </si>
  <si>
    <t>مولفه_آسیب‌پذیر</t>
  </si>
  <si>
    <t>CVE_Advisory</t>
  </si>
  <si>
    <t>CVSS</t>
  </si>
  <si>
    <t>سطح_شدت</t>
  </si>
  <si>
    <t>وضعیت_بهره‌برداری</t>
  </si>
  <si>
    <t>نوع_آسیب‌پذیری</t>
  </si>
  <si>
    <t>توضیح_اثر</t>
  </si>
  <si>
    <t>نسخه‌های_تحت_تاثیر</t>
  </si>
  <si>
    <t>دارایی_داخلی_مرتبط</t>
  </si>
  <si>
    <t>مالک_دارایی</t>
  </si>
  <si>
    <t>اینترنتی_است</t>
  </si>
  <si>
    <t>حساسیت_خدمت</t>
  </si>
  <si>
    <t>قابلیت_بهره‌برداری_در_سازمان</t>
  </si>
  <si>
    <t>ATTACK_Technique</t>
  </si>
  <si>
    <t>IOC_موجود</t>
  </si>
  <si>
    <t>اقدام_اصلاحی</t>
  </si>
  <si>
    <t>راهکار_موقت</t>
  </si>
  <si>
    <t>نیاز_به_Downtime</t>
  </si>
  <si>
    <t>مسئول_اقدام</t>
  </si>
  <si>
    <t>مهلت_اقدام</t>
  </si>
  <si>
    <t>وضعیت_پیگیری</t>
  </si>
  <si>
    <t>لینک_مرجع</t>
  </si>
  <si>
    <t>توضیحات_تکمیلی</t>
  </si>
  <si>
    <t>Application</t>
  </si>
  <si>
    <t>Adobe</t>
  </si>
  <si>
    <t>ColdFusion</t>
  </si>
  <si>
    <t>File Upload / Path Traversal</t>
  </si>
  <si>
    <t>CVE-2026-48282</t>
  </si>
  <si>
    <t>10.0</t>
  </si>
  <si>
    <t>Active Exploitation Suspected</t>
  </si>
  <si>
    <t>Path Traversal / RCE</t>
  </si>
  <si>
    <t>اجرای کد دلخواه از راه دور</t>
  </si>
  <si>
    <t>CF 2025.9 / 2023.20 و قدیمی‌تر</t>
  </si>
  <si>
    <t>APP-CF-01</t>
  </si>
  <si>
    <t>تیم توسعه/زیرساخت</t>
  </si>
  <si>
    <t>بله</t>
  </si>
  <si>
    <t>بحرانی</t>
  </si>
  <si>
    <t>بالا</t>
  </si>
  <si>
    <t>T1190</t>
  </si>
  <si>
    <t>Patch فوری APSB26-68</t>
  </si>
  <si>
    <t>محدودسازی Admin Panel و WAF</t>
  </si>
  <si>
    <t>مالک سامانه</t>
  </si>
  <si>
    <t>1405/04/10</t>
  </si>
  <si>
    <t>https://helpx.adobe.com/security/products/coldfusion.html</t>
  </si>
  <si>
    <t>بهره‌برداری فعال ظرف چند ساعت پس از افشا - KEVIntel</t>
  </si>
  <si>
    <t>Multiple Critical Flaws</t>
  </si>
  <si>
    <t>APSB26-68</t>
  </si>
  <si>
    <t>Under Review</t>
  </si>
  <si>
    <t>Unrestricted Upload / Input Validation</t>
  </si>
  <si>
    <t>اجرای کد دلخواه</t>
  </si>
  <si>
    <t>خیر</t>
  </si>
  <si>
    <t>Patch فوری - 10 نقص بحرانی</t>
  </si>
  <si>
    <t>غیرفعال upload غیرضروری</t>
  </si>
  <si>
    <t>1405/04/11</t>
  </si>
  <si>
    <t>شش مورد CVSS 10.0 در بولتن 30 ژوئن</t>
  </si>
  <si>
    <t>Application / Marketing</t>
  </si>
  <si>
    <t>Campaign Classic</t>
  </si>
  <si>
    <t>Authorization</t>
  </si>
  <si>
    <t>APSB26-69</t>
  </si>
  <si>
    <t>Incorrect Authorization / RCE</t>
  </si>
  <si>
    <t>مطابق advisory</t>
  </si>
  <si>
    <t>MKT-CAMP-01</t>
  </si>
  <si>
    <t>تیم بازاریابی/IT</t>
  </si>
  <si>
    <t>Patch فوری APSB26-69</t>
  </si>
  <si>
    <t>محدودسازی دسترسی مدیریتی</t>
  </si>
  <si>
    <t>https://helpx.adobe.com/security/products/campaign.html</t>
  </si>
  <si>
    <t>CVSS 10.0 - incorrect authorization</t>
  </si>
  <si>
    <t>Application / ERP</t>
  </si>
  <si>
    <t>Oracle</t>
  </si>
  <si>
    <t>E-Business Suite</t>
  </si>
  <si>
    <t>Oracle Payments / File Transmission</t>
  </si>
  <si>
    <t>CVE-2026-46817</t>
  </si>
  <si>
    <t>9.8</t>
  </si>
  <si>
    <t>Unauthorized HTTP Takeover</t>
  </si>
  <si>
    <t>نفوذ از راه دور بدون احراز هویت</t>
  </si>
  <si>
    <t>May CPU 2026 - مطابق advisory</t>
  </si>
  <si>
    <t>ERP-EBS-01</t>
  </si>
  <si>
    <t>تیم ERP</t>
  </si>
  <si>
    <t>اعمال May CPU فوری</t>
  </si>
  <si>
    <t>WAF + محدودسازی اینترنت</t>
  </si>
  <si>
    <t>1405/04/09</t>
  </si>
  <si>
    <t>https://www.oracle.com/security-alerts/</t>
  </si>
  <si>
    <t>Defused: 6 بهره‌برداری در 2 ساعت روی honeypot</t>
  </si>
  <si>
    <t>Application / RMM</t>
  </si>
  <si>
    <t>SimpleHelp</t>
  </si>
  <si>
    <t>SimpleHelp RMM</t>
  </si>
  <si>
    <t>OIDC JWT Validation</t>
  </si>
  <si>
    <t>CVE-2026-48558</t>
  </si>
  <si>
    <t>KEV</t>
  </si>
  <si>
    <t>Authentication Bypass</t>
  </si>
  <si>
    <t>دور زدن احراز هویت و دسترسی RMM</t>
  </si>
  <si>
    <t>&lt;=5.5.15 / 6.0 pre-release</t>
  </si>
  <si>
    <t>RMM-01</t>
  </si>
  <si>
    <t>تیم زیرساخت</t>
  </si>
  <si>
    <t>T1078</t>
  </si>
  <si>
    <t>Upgrade به 5.5.16 یا 6.0</t>
  </si>
  <si>
    <t>محدودسازی دسترسی RMM</t>
  </si>
  <si>
    <t>راهبر سرویس</t>
  </si>
  <si>
    <t>https://www.cisa.gov/known-exploited-vulnerabilities-catalog</t>
  </si>
  <si>
    <t>KEV - تحویل Djinn Stealer - مهلت 3 روز FCEB</t>
  </si>
  <si>
    <t>Application / Collaboration</t>
  </si>
  <si>
    <t>Microsoft</t>
  </si>
  <si>
    <t>SharePoint Server</t>
  </si>
  <si>
    <t>Deserialization</t>
  </si>
  <si>
    <t>CVE-2026-45659</t>
  </si>
  <si>
    <t>8.8</t>
  </si>
  <si>
    <t>Deserialization of Untrusted Data</t>
  </si>
  <si>
    <t>اجرای کد از راه دور</t>
  </si>
  <si>
    <t>Subscription / 2019 / 2016</t>
  </si>
  <si>
    <t>SHAREPOINT-01</t>
  </si>
  <si>
    <t>تیم سامانه</t>
  </si>
  <si>
    <t>Out-of-band update مای</t>
  </si>
  <si>
    <t>محدودسازی exposure</t>
  </si>
  <si>
    <t>KEV - patch مای موجود - مهلت 3 روز FCEB</t>
  </si>
  <si>
    <t>Application / PAM</t>
  </si>
  <si>
    <t>BeyondTrust</t>
  </si>
  <si>
    <t>Core</t>
  </si>
  <si>
    <t>CVE-2026-40138</t>
  </si>
  <si>
    <t/>
  </si>
  <si>
    <t>TBD - ISC StormCast</t>
  </si>
  <si>
    <t>PAM-01</t>
  </si>
  <si>
    <t>تیم امنیت</t>
  </si>
  <si>
    <t>متوسط</t>
  </si>
  <si>
    <t>Patch فوری</t>
  </si>
  <si>
    <t>محدودسازی management</t>
  </si>
  <si>
    <t>مالک سرویس</t>
  </si>
  <si>
    <t>1405/04/12</t>
  </si>
  <si>
    <t>https://www.beyondtrust.com/</t>
  </si>
  <si>
    <t>ISC StormCast 7 Jul 2026</t>
  </si>
  <si>
    <t>CVE-2026-40139</t>
  </si>
  <si>
    <t>Asset ID</t>
  </si>
  <si>
    <t>Hostname</t>
  </si>
  <si>
    <t>FQDN</t>
  </si>
  <si>
    <t>IP</t>
  </si>
  <si>
    <t>Owner Team</t>
  </si>
  <si>
    <t>Business Service</t>
  </si>
  <si>
    <t>Environment</t>
  </si>
  <si>
    <t>Internet-facing</t>
  </si>
  <si>
    <t>Criticality</t>
  </si>
  <si>
    <t>OS/Platform</t>
  </si>
  <si>
    <t>Last Patch Date</t>
  </si>
  <si>
    <t>Notes</t>
  </si>
  <si>
    <t>app-cf-01</t>
  </si>
  <si>
    <t>TBD</t>
  </si>
  <si>
    <t>Production</t>
  </si>
  <si>
    <t>مطابق CMDB تکمیل شود</t>
  </si>
  <si>
    <t>erp-ebs-01</t>
  </si>
  <si>
    <t>mkt-camp-01</t>
  </si>
  <si>
    <t>pam-01</t>
  </si>
  <si>
    <t>rmm-01</t>
  </si>
  <si>
    <t>sharepoint-01</t>
  </si>
  <si>
    <t>CVE</t>
  </si>
  <si>
    <t>Assigned To</t>
  </si>
  <si>
    <t>Priority</t>
  </si>
  <si>
    <t>Action Type</t>
  </si>
  <si>
    <t>Start Date</t>
  </si>
  <si>
    <t>Due Date</t>
  </si>
  <si>
    <t>Status</t>
  </si>
  <si>
    <t>Verification Method</t>
  </si>
  <si>
    <t>Evidence</t>
  </si>
  <si>
    <t>Closure Date</t>
  </si>
  <si>
    <t>Risk Accepted By</t>
  </si>
  <si>
    <t>Remarks</t>
  </si>
  <si>
    <t>P1 - Critical</t>
  </si>
  <si>
    <t>version check + config review</t>
  </si>
  <si>
    <t>P2 - High</t>
  </si>
  <si>
    <t>version check</t>
  </si>
  <si>
    <t>Template</t>
  </si>
  <si>
    <t>Text</t>
  </si>
  <si>
    <t>پیام رسمی کامل</t>
  </si>
  <si>
    <t>موضوع: اطلاع‌رسانی امنیتی هفتگی آسیب‌پذیری‌ها و اقدامات مورد انتظار
با سلام،
بر اساس پایش منابع SANS @RISK، ISC، Vendor Advisory و CISA KEV، مجموعه‌ای از آسیب‌پذیری‌های مهم و بحرانی در لایه‌های مختلف شامل OS، Service، Package، API، Application و Security Appliance شناسایی شده است. بخشی از موارد دارای active exploitation یا قرارگرفته در KEV هستند و نیازمند اقدام فوری می‌باشند.
خلاصه وضعیت:
- تعداد کل موارد: [تکمیل شود]
- موارد Critical: [تکمیل شود]
- موارد دارای KEV: [تکمیل شود]
- دارایی‌های Internet-facing: [تکمیل شود]
- موارد نیازمند اقدام فوری کمتر از 72 ساعت: [تکمیل شود]
اقدام مورد انتظار از راهبران سرویس:
1. بررسی تطبیق نسخه دارایی‌های تحت مالکیت با فهرست پیوست
2. اعلام وضعیت اثرپذیری هر دارایی در ستون‌های Tracking
3. اجرای Patch/Upgrade یا ثبت Mitigation موقت در صورت عدم امکان اصلاح فوری
4. ارسال مستندات تأیید اصلاح شامل نسخه نصب‌شده، زمان اعمال تغییر و نتیجه بررسی
5. در موارد KEV یا Internet-facing، اولویت اقدام را حداکثر افزایش دهید
6. در صورت مشاهده IOC، رفتار غیرعادی، crash، تغییر فایل، account abuse یا نشانه‌های webshell، موضوع فوراً به SOC/IR اعلام شود
الزام‌های عملیاتی:
- دارایی‌های در معرض اینترنت با سرویس‌های مدیریتی باز، در اولویت اول قرار دارند
- دسترسی مدیریتی باید به حداقل رسیده و با MFA، ACL و segmentation کنترل شود
- در مواردی که Patch فوری ممکن نیست، Mitigation موقت و ثبت Risk Acceptance الزامی است
- لاگ‌های سیستم، وب‌سرور، احراز هویت، و تغییرات فایل برای بازه زمانی اخیر بررسی شوند
پیوست:
- Vulnerabilities.xlsx
- Vulnerabilities.csv
با تشکر
[نام واحد / نام فرستنده]
[سمت]
[اطلاعات تماس]</t>
  </si>
  <si>
    <t>پیام کوتاه گروه</t>
  </si>
  <si>
    <t>همکاران محترم،
فهرست آسیب‌پذیری‌های جدید و بحرانی این هفته به همراه نسخه‌های تحت تأثیر، میزان شدت، وضعیت KEV/Exploit و راهکار اصلاح در فایل پیوست ارسال شد.
لطفاً موارد مرتبط با دارایی‌های تحت مالکیت خود را بررسی کرده و وضعیت را در ستون Tracking ثبت کنید.
برای موارد Critical/KEV و دارایی‌های Internet-facing، اقدام اصلاحی فوری و اعلام نتیجه الزامی است.
پیوست:
- Vulnerabilities.csv
- Vulnerabilities.xlsx</t>
  </si>
  <si>
    <t>Security Appliance</t>
  </si>
  <si>
    <t>Package / Hosting</t>
  </si>
  <si>
    <t>Service / Web</t>
  </si>
  <si>
    <t>Package / Crypto</t>
  </si>
  <si>
    <t>Closed</t>
  </si>
  <si>
    <t>Application / NAS</t>
  </si>
  <si>
    <t>Risk Accepted</t>
  </si>
  <si>
    <t>OS / NAS</t>
  </si>
  <si>
    <t>Service / VoIP</t>
  </si>
  <si>
    <t>API / Framework</t>
  </si>
  <si>
    <t>Application / E-commerce</t>
  </si>
  <si>
    <t>Package / PHP</t>
  </si>
  <si>
    <t>Package / JS</t>
  </si>
  <si>
    <t>Application / IAM</t>
  </si>
  <si>
    <t>Service / SIEM</t>
  </si>
  <si>
    <t>Application / Database</t>
  </si>
  <si>
    <t>تاریخ میلادی:</t>
  </si>
  <si>
    <t>تاریخ شمسی:</t>
  </si>
  <si>
    <t>مسئولیت مطالعه، صحت‌سنجی و رفع هر مورد بر عهده راهبر سرویس مربوطه است و لازم است اقدامات اصلاحی در اولین فرصت انجام و نتیجه ثبت شود.</t>
  </si>
  <si>
    <t>مسئولیت مطالعه، صحت‌سنجی و رفع هر مورد، بر عهده راهبر سرویس مربوطه است و لازم است اقدامات اصلاحی در اولین فرصت انجام و گزارش 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</si>
</sst>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libri"/>
    </font>
    <font>
      <u/>
      <sz val="11"/>
      <color rgb="FF0000FF"/>
      <name val="Calibri"/>
    </font>
    <font>
      <b/>
      <sz val="11"/>
      <color rgb="FFFFFFFF"/>
      <name val="Calibri"/>
    </font>
    <font>
      <sz val="10"/>
      <name val="B Mitra"/>
    </font>
    <font>
      <sz val="10"/>
      <name val="B Mitra"/>
      <family val="1"/>
    </font>
    <font>
      <sz val="10"/>
      <name val="Times New Roman"/>
      <family val="1"/>
    </font>
    <font>
      <sz val="11"/>
      <name val="2  Mitra"/>
    </font>
    <font>
      <b/>
      <sz val="10"/>
      <name val="B Mitra"/>
    </font>
    <font>
      <sz val="10"/>
      <name val="Times New Roman"/>
    </font>
    <font>
      <b/>
      <i/>
      <sz val="10"/>
      <name val="2  Titr"/>
    </font>
    <font>
      <b/>
      <sz val="10"/>
      <color rgb="FFFFFFFF"/>
      <name val="B Lotus"/>
      <charset val="178"/>
    </font>
    <font>
      <sz val="11"/>
      <name val="B Lotus"/>
      <charset val="178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2" fillId="2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7" fillId="3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10"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8B0000"/>
        </patternFill>
      </fill>
    </dxf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381000</xdr:colOff>
      <xdr:row>2</xdr:row>
      <xdr:rowOff>390525</xdr:rowOff>
    </xdr:to>
    <xdr:pic>
      <xdr:nvPicPr>
        <xdr:cNvPr id="2" name="Org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ample.com/" TargetMode="External"/><Relationship Id="rId13" Type="http://schemas.openxmlformats.org/officeDocument/2006/relationships/hyperlink" Target="https://example.com/" TargetMode="External"/><Relationship Id="rId18" Type="http://schemas.openxmlformats.org/officeDocument/2006/relationships/hyperlink" Target="https://example.com/" TargetMode="External"/><Relationship Id="rId3" Type="http://schemas.openxmlformats.org/officeDocument/2006/relationships/hyperlink" Target="https://example.com/" TargetMode="External"/><Relationship Id="rId7" Type="http://schemas.openxmlformats.org/officeDocument/2006/relationships/hyperlink" Target="https://example.com/" TargetMode="External"/><Relationship Id="rId12" Type="http://schemas.openxmlformats.org/officeDocument/2006/relationships/hyperlink" Target="https://example.com/" TargetMode="External"/><Relationship Id="rId17" Type="http://schemas.openxmlformats.org/officeDocument/2006/relationships/hyperlink" Target="https://example.com/" TargetMode="External"/><Relationship Id="rId2" Type="http://schemas.openxmlformats.org/officeDocument/2006/relationships/hyperlink" Target="https://example.com/" TargetMode="External"/><Relationship Id="rId16" Type="http://schemas.openxmlformats.org/officeDocument/2006/relationships/hyperlink" Target="https://example.com/" TargetMode="External"/><Relationship Id="rId1" Type="http://schemas.openxmlformats.org/officeDocument/2006/relationships/hyperlink" Target="https://example.com/" TargetMode="External"/><Relationship Id="rId6" Type="http://schemas.openxmlformats.org/officeDocument/2006/relationships/hyperlink" Target="https://example.com/" TargetMode="External"/><Relationship Id="rId11" Type="http://schemas.openxmlformats.org/officeDocument/2006/relationships/hyperlink" Target="https://example.com/" TargetMode="External"/><Relationship Id="rId5" Type="http://schemas.openxmlformats.org/officeDocument/2006/relationships/hyperlink" Target="https://example.com/" TargetMode="External"/><Relationship Id="rId15" Type="http://schemas.openxmlformats.org/officeDocument/2006/relationships/hyperlink" Target="https://example.com/" TargetMode="External"/><Relationship Id="rId10" Type="http://schemas.openxmlformats.org/officeDocument/2006/relationships/hyperlink" Target="https://example.com/" TargetMode="External"/><Relationship Id="rId4" Type="http://schemas.openxmlformats.org/officeDocument/2006/relationships/hyperlink" Target="https://example.com/" TargetMode="External"/><Relationship Id="rId9" Type="http://schemas.openxmlformats.org/officeDocument/2006/relationships/hyperlink" Target="https://example.com/" TargetMode="External"/><Relationship Id="rId14" Type="http://schemas.openxmlformats.org/officeDocument/2006/relationships/hyperlink" Target="https://example.com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/>
  </sheetViews>
  <sheetFormatPr defaultRowHeight="14.4"/>
  <cols>
    <col min="1" max="1" width="28" customWidth="1"/>
    <col min="2" max="2" width="55" customWidth="1"/>
  </cols>
  <sheetData>
    <row r="1" spans="1:2">
      <c r="A1" s="2" t="s">
        <v>0</v>
      </c>
      <c r="B1" s="2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f>COUNTA(Vulnerabilities!A:A)-1</f>
        <v>8</v>
      </c>
    </row>
    <row r="5" spans="1:2">
      <c r="A5" t="s">
        <v>7</v>
      </c>
      <c r="B5">
        <f>COUNTIF(Vulnerabilities!J:J,"Critical")</f>
        <v>5</v>
      </c>
    </row>
    <row r="6" spans="1:2">
      <c r="A6" t="s">
        <v>8</v>
      </c>
      <c r="B6">
        <f>COUNTIF(Vulnerabilities!J:J,"High")</f>
        <v>3</v>
      </c>
    </row>
    <row r="7" spans="1:2">
      <c r="A7" t="s">
        <v>9</v>
      </c>
      <c r="B7">
        <f>COUNTIF(Vulnerabilities!J:J,"Medium")</f>
        <v>0</v>
      </c>
    </row>
    <row r="8" spans="1:2">
      <c r="A8" t="s">
        <v>10</v>
      </c>
      <c r="B8">
        <f>COUNTIF(Vulnerabilities!J:J,"Low")</f>
        <v>0</v>
      </c>
    </row>
    <row r="9" spans="1:2">
      <c r="A9" t="s">
        <v>11</v>
      </c>
      <c r="B9">
        <f>COUNTIF(Vulnerabilities!K:K,"KEV")</f>
        <v>2</v>
      </c>
    </row>
    <row r="10" spans="1:2">
      <c r="A10" t="s">
        <v>12</v>
      </c>
      <c r="B10">
        <f>COUNTIF(Vulnerabilities!K:K,"Active Exploitation Suspected")</f>
        <v>2</v>
      </c>
    </row>
    <row r="11" spans="1:2">
      <c r="A11" t="s">
        <v>13</v>
      </c>
      <c r="B11">
        <f>COUNTIF(Vulnerabilities!Q:Q,"بله")</f>
        <v>8</v>
      </c>
    </row>
    <row r="12" spans="1:2">
      <c r="A12" t="s">
        <v>14</v>
      </c>
      <c r="B12">
        <f>COUNTIF(Tracking!D:D,"P1 - Critical")</f>
        <v>6</v>
      </c>
    </row>
    <row r="13" spans="1:2">
      <c r="A13" t="s">
        <v>15</v>
      </c>
      <c r="B13">
        <f>COUNTIF(Tracking!H:H,"Open")</f>
        <v>8</v>
      </c>
    </row>
    <row r="14" spans="1:2">
      <c r="A14" t="s">
        <v>16</v>
      </c>
      <c r="B14">
        <f>COUNTIF(Tracking!H:H,"In Progress")</f>
        <v>0</v>
      </c>
    </row>
    <row r="15" spans="1:2">
      <c r="A15" t="s">
        <v>17</v>
      </c>
      <c r="B15">
        <f>COUNTIF(Tracking!H:H,"Mitigated")</f>
        <v>0</v>
      </c>
    </row>
    <row r="16" spans="1:2">
      <c r="A16" t="s">
        <v>18</v>
      </c>
      <c r="B16">
        <f>COUNTIF(Tracking!H:H,"Patched")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9"/>
  <sheetViews>
    <sheetView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4.4"/>
  <cols>
    <col min="1" max="1" width="9.109375" customWidth="1"/>
    <col min="2" max="2" width="16.44140625" customWidth="1"/>
    <col min="3" max="3" width="33.109375" customWidth="1"/>
    <col min="4" max="4" width="24.21875" customWidth="1"/>
    <col min="5" max="5" width="21.44140625" customWidth="1"/>
    <col min="6" max="6" width="31.6640625" customWidth="1"/>
    <col min="7" max="7" width="25.109375" customWidth="1"/>
    <col min="8" max="8" width="18.5546875" customWidth="1"/>
    <col min="9" max="9" width="9.109375" customWidth="1"/>
    <col min="10" max="10" width="12.88671875" customWidth="1"/>
    <col min="11" max="11" width="27.33203125" customWidth="1"/>
    <col min="12" max="12" width="35" customWidth="1"/>
    <col min="13" max="13" width="33.88671875" customWidth="1"/>
    <col min="14" max="14" width="22.88671875" customWidth="1"/>
    <col min="15" max="15" width="26.6640625" customWidth="1"/>
    <col min="16" max="16" width="16.44140625" customWidth="1"/>
    <col min="17" max="17" width="13.109375" customWidth="1"/>
    <col min="18" max="18" width="16.88671875" customWidth="1"/>
    <col min="19" max="19" width="25.88671875" customWidth="1"/>
    <col min="20" max="20" width="20.77734375" customWidth="1"/>
    <col min="21" max="21" width="12.6640625" customWidth="1"/>
    <col min="22" max="22" width="29.21875" customWidth="1"/>
    <col min="23" max="23" width="42.44140625" customWidth="1"/>
    <col min="24" max="24" width="19" customWidth="1"/>
    <col min="25" max="25" width="13.33203125" customWidth="1"/>
    <col min="26" max="26" width="12.44140625" customWidth="1"/>
    <col min="27" max="27" width="15.33203125" customWidth="1"/>
    <col min="28" max="28" width="20" customWidth="1"/>
    <col min="29" max="29" width="40" customWidth="1"/>
  </cols>
  <sheetData>
    <row r="1" spans="1:29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42</v>
      </c>
      <c r="Y1" t="s">
        <v>43</v>
      </c>
      <c r="Z1" t="s">
        <v>44</v>
      </c>
      <c r="AA1" t="s">
        <v>45</v>
      </c>
      <c r="AB1" t="s">
        <v>46</v>
      </c>
      <c r="AC1" t="s">
        <v>47</v>
      </c>
    </row>
    <row r="2" spans="1:29">
      <c r="A2">
        <v>1</v>
      </c>
      <c r="B2" t="s">
        <v>3</v>
      </c>
      <c r="C2" t="s">
        <v>5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7</v>
      </c>
      <c r="K2" t="s">
        <v>54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  <c r="R2" t="s">
        <v>61</v>
      </c>
      <c r="S2" t="s">
        <v>62</v>
      </c>
      <c r="T2" t="s">
        <v>63</v>
      </c>
      <c r="U2" t="s">
        <v>60</v>
      </c>
      <c r="V2" t="s">
        <v>64</v>
      </c>
      <c r="W2" t="s">
        <v>65</v>
      </c>
      <c r="X2" t="s">
        <v>60</v>
      </c>
      <c r="Y2" t="s">
        <v>66</v>
      </c>
      <c r="Z2" t="s">
        <v>67</v>
      </c>
      <c r="AA2" t="s">
        <v>15</v>
      </c>
      <c r="AB2" s="1" t="s">
        <v>68</v>
      </c>
      <c r="AC2" t="s">
        <v>69</v>
      </c>
    </row>
    <row r="3" spans="1:29">
      <c r="A3">
        <v>2</v>
      </c>
      <c r="B3" t="s">
        <v>3</v>
      </c>
      <c r="C3" t="s">
        <v>5</v>
      </c>
      <c r="D3" t="s">
        <v>48</v>
      </c>
      <c r="E3" t="s">
        <v>49</v>
      </c>
      <c r="F3" t="s">
        <v>50</v>
      </c>
      <c r="G3" t="s">
        <v>70</v>
      </c>
      <c r="H3" t="s">
        <v>71</v>
      </c>
      <c r="I3" t="s">
        <v>53</v>
      </c>
      <c r="J3" t="s">
        <v>7</v>
      </c>
      <c r="K3" t="s">
        <v>72</v>
      </c>
      <c r="L3" t="s">
        <v>73</v>
      </c>
      <c r="M3" t="s">
        <v>74</v>
      </c>
      <c r="N3" t="s">
        <v>57</v>
      </c>
      <c r="O3" t="s">
        <v>58</v>
      </c>
      <c r="P3" t="s">
        <v>59</v>
      </c>
      <c r="Q3" t="s">
        <v>60</v>
      </c>
      <c r="R3" t="s">
        <v>61</v>
      </c>
      <c r="S3" t="s">
        <v>62</v>
      </c>
      <c r="T3" t="s">
        <v>63</v>
      </c>
      <c r="U3" t="s">
        <v>75</v>
      </c>
      <c r="V3" t="s">
        <v>76</v>
      </c>
      <c r="W3" t="s">
        <v>77</v>
      </c>
      <c r="X3" t="s">
        <v>60</v>
      </c>
      <c r="Y3" t="s">
        <v>66</v>
      </c>
      <c r="Z3" t="s">
        <v>78</v>
      </c>
      <c r="AA3" t="s">
        <v>15</v>
      </c>
      <c r="AB3" s="1" t="s">
        <v>68</v>
      </c>
      <c r="AC3" t="s">
        <v>79</v>
      </c>
    </row>
    <row r="4" spans="1:29">
      <c r="A4">
        <v>3</v>
      </c>
      <c r="B4" t="s">
        <v>3</v>
      </c>
      <c r="C4" t="s">
        <v>5</v>
      </c>
      <c r="D4" t="s">
        <v>80</v>
      </c>
      <c r="E4" t="s">
        <v>49</v>
      </c>
      <c r="F4" t="s">
        <v>81</v>
      </c>
      <c r="G4" t="s">
        <v>82</v>
      </c>
      <c r="H4" t="s">
        <v>83</v>
      </c>
      <c r="I4" t="s">
        <v>53</v>
      </c>
      <c r="J4" t="s">
        <v>7</v>
      </c>
      <c r="K4" t="s">
        <v>72</v>
      </c>
      <c r="L4" t="s">
        <v>84</v>
      </c>
      <c r="M4" t="s">
        <v>74</v>
      </c>
      <c r="N4" t="s">
        <v>85</v>
      </c>
      <c r="O4" t="s">
        <v>86</v>
      </c>
      <c r="P4" t="s">
        <v>87</v>
      </c>
      <c r="Q4" t="s">
        <v>60</v>
      </c>
      <c r="R4" t="s">
        <v>61</v>
      </c>
      <c r="S4" t="s">
        <v>62</v>
      </c>
      <c r="T4" t="s">
        <v>63</v>
      </c>
      <c r="U4" t="s">
        <v>75</v>
      </c>
      <c r="V4" t="s">
        <v>88</v>
      </c>
      <c r="W4" t="s">
        <v>89</v>
      </c>
      <c r="X4" t="s">
        <v>60</v>
      </c>
      <c r="Y4" t="s">
        <v>66</v>
      </c>
      <c r="Z4" t="s">
        <v>78</v>
      </c>
      <c r="AA4" t="s">
        <v>15</v>
      </c>
      <c r="AB4" s="1" t="s">
        <v>90</v>
      </c>
      <c r="AC4" t="s">
        <v>91</v>
      </c>
    </row>
    <row r="5" spans="1:29">
      <c r="A5">
        <v>4</v>
      </c>
      <c r="B5" t="s">
        <v>3</v>
      </c>
      <c r="C5" t="s">
        <v>5</v>
      </c>
      <c r="D5" t="s">
        <v>92</v>
      </c>
      <c r="E5" t="s">
        <v>93</v>
      </c>
      <c r="F5" t="s">
        <v>94</v>
      </c>
      <c r="G5" t="s">
        <v>95</v>
      </c>
      <c r="H5" t="s">
        <v>96</v>
      </c>
      <c r="I5" t="s">
        <v>97</v>
      </c>
      <c r="J5" t="s">
        <v>7</v>
      </c>
      <c r="K5" t="s">
        <v>54</v>
      </c>
      <c r="L5" t="s">
        <v>98</v>
      </c>
      <c r="M5" t="s">
        <v>99</v>
      </c>
      <c r="N5" t="s">
        <v>100</v>
      </c>
      <c r="O5" t="s">
        <v>101</v>
      </c>
      <c r="P5" t="s">
        <v>102</v>
      </c>
      <c r="Q5" t="s">
        <v>60</v>
      </c>
      <c r="R5" t="s">
        <v>61</v>
      </c>
      <c r="S5" t="s">
        <v>62</v>
      </c>
      <c r="T5" t="s">
        <v>63</v>
      </c>
      <c r="U5" t="s">
        <v>60</v>
      </c>
      <c r="V5" t="s">
        <v>103</v>
      </c>
      <c r="W5" t="s">
        <v>104</v>
      </c>
      <c r="X5" t="s">
        <v>60</v>
      </c>
      <c r="Y5" t="s">
        <v>66</v>
      </c>
      <c r="Z5" t="s">
        <v>105</v>
      </c>
      <c r="AA5" t="s">
        <v>15</v>
      </c>
      <c r="AB5" s="1" t="s">
        <v>106</v>
      </c>
      <c r="AC5" t="s">
        <v>107</v>
      </c>
    </row>
    <row r="6" spans="1:29">
      <c r="A6">
        <v>5</v>
      </c>
      <c r="B6" t="s">
        <v>3</v>
      </c>
      <c r="C6" t="s">
        <v>5</v>
      </c>
      <c r="D6" t="s">
        <v>108</v>
      </c>
      <c r="E6" t="s">
        <v>109</v>
      </c>
      <c r="F6" t="s">
        <v>110</v>
      </c>
      <c r="G6" t="s">
        <v>111</v>
      </c>
      <c r="H6" t="s">
        <v>112</v>
      </c>
      <c r="I6" t="s">
        <v>97</v>
      </c>
      <c r="J6" t="s">
        <v>7</v>
      </c>
      <c r="K6" t="s">
        <v>113</v>
      </c>
      <c r="L6" t="s">
        <v>114</v>
      </c>
      <c r="M6" t="s">
        <v>115</v>
      </c>
      <c r="N6" t="s">
        <v>116</v>
      </c>
      <c r="O6" t="s">
        <v>117</v>
      </c>
      <c r="P6" t="s">
        <v>118</v>
      </c>
      <c r="Q6" t="s">
        <v>60</v>
      </c>
      <c r="R6" t="s">
        <v>61</v>
      </c>
      <c r="S6" t="s">
        <v>62</v>
      </c>
      <c r="T6" t="s">
        <v>119</v>
      </c>
      <c r="U6" t="s">
        <v>60</v>
      </c>
      <c r="V6" t="s">
        <v>120</v>
      </c>
      <c r="W6" t="s">
        <v>121</v>
      </c>
      <c r="X6" t="s">
        <v>75</v>
      </c>
      <c r="Y6" t="s">
        <v>122</v>
      </c>
      <c r="Z6" t="s">
        <v>67</v>
      </c>
      <c r="AA6" t="s">
        <v>15</v>
      </c>
      <c r="AB6" s="1" t="s">
        <v>123</v>
      </c>
      <c r="AC6" t="s">
        <v>124</v>
      </c>
    </row>
    <row r="7" spans="1:29">
      <c r="A7">
        <v>6</v>
      </c>
      <c r="B7" t="s">
        <v>3</v>
      </c>
      <c r="C7" t="s">
        <v>5</v>
      </c>
      <c r="D7" t="s">
        <v>125</v>
      </c>
      <c r="E7" t="s">
        <v>126</v>
      </c>
      <c r="F7" t="s">
        <v>127</v>
      </c>
      <c r="G7" t="s">
        <v>128</v>
      </c>
      <c r="H7" t="s">
        <v>129</v>
      </c>
      <c r="I7" t="s">
        <v>130</v>
      </c>
      <c r="J7" t="s">
        <v>8</v>
      </c>
      <c r="K7" t="s">
        <v>113</v>
      </c>
      <c r="L7" t="s">
        <v>131</v>
      </c>
      <c r="M7" t="s">
        <v>132</v>
      </c>
      <c r="N7" t="s">
        <v>133</v>
      </c>
      <c r="O7" t="s">
        <v>134</v>
      </c>
      <c r="P7" t="s">
        <v>135</v>
      </c>
      <c r="Q7" t="s">
        <v>60</v>
      </c>
      <c r="R7" t="s">
        <v>61</v>
      </c>
      <c r="S7" t="s">
        <v>62</v>
      </c>
      <c r="T7" t="s">
        <v>63</v>
      </c>
      <c r="U7" t="s">
        <v>75</v>
      </c>
      <c r="V7" t="s">
        <v>136</v>
      </c>
      <c r="W7" t="s">
        <v>137</v>
      </c>
      <c r="X7" t="s">
        <v>60</v>
      </c>
      <c r="Y7" t="s">
        <v>66</v>
      </c>
      <c r="Z7" t="s">
        <v>67</v>
      </c>
      <c r="AA7" t="s">
        <v>15</v>
      </c>
      <c r="AB7" s="1" t="s">
        <v>123</v>
      </c>
      <c r="AC7" t="s">
        <v>138</v>
      </c>
    </row>
    <row r="8" spans="1:29">
      <c r="A8">
        <v>7</v>
      </c>
      <c r="B8" t="s">
        <v>3</v>
      </c>
      <c r="C8" t="s">
        <v>5</v>
      </c>
      <c r="D8" t="s">
        <v>139</v>
      </c>
      <c r="E8" t="s">
        <v>140</v>
      </c>
      <c r="F8" t="s">
        <v>140</v>
      </c>
      <c r="G8" t="s">
        <v>141</v>
      </c>
      <c r="H8" t="s">
        <v>142</v>
      </c>
      <c r="I8" t="s">
        <v>143</v>
      </c>
      <c r="J8" t="s">
        <v>8</v>
      </c>
      <c r="K8" t="s">
        <v>72</v>
      </c>
      <c r="L8" t="s">
        <v>144</v>
      </c>
      <c r="M8" t="s">
        <v>85</v>
      </c>
      <c r="N8" t="s">
        <v>85</v>
      </c>
      <c r="O8" t="s">
        <v>145</v>
      </c>
      <c r="P8" t="s">
        <v>146</v>
      </c>
      <c r="Q8" t="s">
        <v>60</v>
      </c>
      <c r="R8" t="s">
        <v>62</v>
      </c>
      <c r="S8" t="s">
        <v>147</v>
      </c>
      <c r="T8" t="s">
        <v>63</v>
      </c>
      <c r="U8" t="s">
        <v>75</v>
      </c>
      <c r="V8" t="s">
        <v>148</v>
      </c>
      <c r="W8" t="s">
        <v>149</v>
      </c>
      <c r="X8" t="s">
        <v>60</v>
      </c>
      <c r="Y8" t="s">
        <v>150</v>
      </c>
      <c r="Z8" t="s">
        <v>151</v>
      </c>
      <c r="AA8" t="s">
        <v>15</v>
      </c>
      <c r="AB8" s="1" t="s">
        <v>152</v>
      </c>
      <c r="AC8" t="s">
        <v>153</v>
      </c>
    </row>
    <row r="9" spans="1:29">
      <c r="A9">
        <v>8</v>
      </c>
      <c r="B9" t="s">
        <v>3</v>
      </c>
      <c r="C9" t="s">
        <v>5</v>
      </c>
      <c r="D9" t="s">
        <v>139</v>
      </c>
      <c r="E9" t="s">
        <v>140</v>
      </c>
      <c r="F9" t="s">
        <v>140</v>
      </c>
      <c r="G9" t="s">
        <v>141</v>
      </c>
      <c r="H9" t="s">
        <v>154</v>
      </c>
      <c r="I9" t="s">
        <v>143</v>
      </c>
      <c r="J9" t="s">
        <v>8</v>
      </c>
      <c r="K9" t="s">
        <v>72</v>
      </c>
      <c r="L9" t="s">
        <v>144</v>
      </c>
      <c r="M9" t="s">
        <v>85</v>
      </c>
      <c r="N9" t="s">
        <v>85</v>
      </c>
      <c r="O9" t="s">
        <v>145</v>
      </c>
      <c r="P9" t="s">
        <v>146</v>
      </c>
      <c r="Q9" t="s">
        <v>60</v>
      </c>
      <c r="R9" t="s">
        <v>62</v>
      </c>
      <c r="S9" t="s">
        <v>147</v>
      </c>
      <c r="T9" t="s">
        <v>63</v>
      </c>
      <c r="U9" t="s">
        <v>75</v>
      </c>
      <c r="V9" t="s">
        <v>148</v>
      </c>
      <c r="W9" t="s">
        <v>149</v>
      </c>
      <c r="X9" t="s">
        <v>60</v>
      </c>
      <c r="Y9" t="s">
        <v>150</v>
      </c>
      <c r="Z9" t="s">
        <v>151</v>
      </c>
      <c r="AA9" t="s">
        <v>15</v>
      </c>
      <c r="AB9" s="1" t="s">
        <v>152</v>
      </c>
      <c r="AC9" t="s">
        <v>153</v>
      </c>
    </row>
    <row r="10" spans="1:29">
      <c r="AB10" s="1"/>
    </row>
    <row r="11" spans="1:29">
      <c r="AB11" s="1"/>
    </row>
    <row r="12" spans="1:29">
      <c r="AB12" s="1"/>
    </row>
    <row r="13" spans="1:29">
      <c r="AB13" s="1"/>
    </row>
    <row r="14" spans="1:29">
      <c r="AB14" s="1"/>
    </row>
    <row r="15" spans="1:29">
      <c r="AB15" s="1"/>
    </row>
    <row r="16" spans="1:29">
      <c r="AB16" s="1"/>
    </row>
    <row r="17" spans="28:28">
      <c r="AB17" s="1"/>
    </row>
    <row r="18" spans="28:28">
      <c r="AB18" s="1"/>
    </row>
    <row r="19" spans="28:28">
      <c r="AB19" s="1"/>
    </row>
  </sheetData>
  <autoFilter ref="A1:AC21" xr:uid="{00000000-0009-0000-0000-000001000000}"/>
  <conditionalFormatting sqref="J2:J21">
    <cfRule type="cellIs" dxfId="9" priority="1" operator="equal">
      <formula>"Critical"</formula>
    </cfRule>
    <cfRule type="cellIs" dxfId="8" priority="2" operator="equal">
      <formula>"High"</formula>
    </cfRule>
  </conditionalFormatting>
  <conditionalFormatting sqref="K2:K21">
    <cfRule type="cellIs" dxfId="7" priority="3" operator="equal">
      <formula>"KEV"</formula>
    </cfRule>
  </conditionalFormatting>
  <hyperlinks>
    <hyperlink ref="AB2" r:id="rId1" xr:uid="{00000000-0004-0000-0100-000000000000}"/>
    <hyperlink ref="AB3" r:id="rId2" xr:uid="{00000000-0004-0000-0100-000001000000}"/>
    <hyperlink ref="AB4" r:id="rId3" xr:uid="{00000000-0004-0000-0100-000002000000}"/>
    <hyperlink ref="AB5" r:id="rId4" xr:uid="{00000000-0004-0000-0100-000003000000}"/>
    <hyperlink ref="AB6" r:id="rId5" xr:uid="{00000000-0004-0000-0100-000004000000}"/>
    <hyperlink ref="AB7" r:id="rId6" xr:uid="{00000000-0004-0000-0100-000005000000}"/>
    <hyperlink ref="AB8" r:id="rId7" xr:uid="{00000000-0004-0000-0100-000006000000}"/>
    <hyperlink ref="AB9" r:id="rId8" xr:uid="{00000000-0004-0000-0100-000007000000}"/>
    <hyperlink ref="AB10" r:id="rId9" display="https://example.com/" xr:uid="{00000000-0004-0000-0100-000008000000}"/>
    <hyperlink ref="AB11" r:id="rId10" display="https://example.com/" xr:uid="{00000000-0004-0000-0100-000009000000}"/>
    <hyperlink ref="AB12" r:id="rId11" display="https://example.com/" xr:uid="{00000000-0004-0000-0100-00000A000000}"/>
    <hyperlink ref="AB13" r:id="rId12" display="https://example.com/" xr:uid="{00000000-0004-0000-0100-00000B000000}"/>
    <hyperlink ref="AB14" r:id="rId13" display="https://example.com/" xr:uid="{00000000-0004-0000-0100-00000C000000}"/>
    <hyperlink ref="AB15" r:id="rId14" display="https://example.com/" xr:uid="{00000000-0004-0000-0100-00000D000000}"/>
    <hyperlink ref="AB16" r:id="rId15" display="https://example.com/" xr:uid="{00000000-0004-0000-0100-00000E000000}"/>
    <hyperlink ref="AB17" r:id="rId16" display="https://example.com/" xr:uid="{00000000-0004-0000-0100-00000F000000}"/>
    <hyperlink ref="AB18" r:id="rId17" display="https://example.com/" xr:uid="{00000000-0004-0000-0100-000010000000}"/>
    <hyperlink ref="AB19" r:id="rId18" display="https://example.com/" xr:uid="{00000000-0004-0000-0100-000011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errorTitle="مقدار نامعتبر" error="لطفاً از فهرست انتخاب کنید" xr:uid="{00000000-0002-0000-0100-000000000000}">
          <x14:formula1>
            <xm:f>_Lists!$A$2:$A$17</xm:f>
          </x14:formula1>
          <xm:sqref>D2:D21</xm:sqref>
        </x14:dataValidation>
        <x14:dataValidation type="list" allowBlank="1" showErrorMessage="1" xr:uid="{00000000-0002-0000-0100-000001000000}">
          <x14:formula1>
            <xm:f>_Lists!$B$2:$B$5</xm:f>
          </x14:formula1>
          <xm:sqref>J2:J21</xm:sqref>
        </x14:dataValidation>
        <x14:dataValidation type="list" allowBlank="1" showErrorMessage="1" xr:uid="{00000000-0002-0000-0100-000002000000}">
          <x14:formula1>
            <xm:f>_Lists!$C$2:$C$4</xm:f>
          </x14:formula1>
          <xm:sqref>K2:K21</xm:sqref>
        </x14:dataValidation>
        <x14:dataValidation type="list" allowBlank="1" showErrorMessage="1" xr:uid="{00000000-0002-0000-0100-000003000000}">
          <x14:formula1>
            <xm:f>_Lists!$D$2:$D$3</xm:f>
          </x14:formula1>
          <xm:sqref>Q2:Q21</xm:sqref>
        </x14:dataValidation>
        <x14:dataValidation type="list" allowBlank="1" showErrorMessage="1" xr:uid="{00000000-0002-0000-0100-000004000000}">
          <x14:formula1>
            <xm:f>_Lists!$E$2:$E$7</xm:f>
          </x14:formula1>
          <xm:sqref>AA2:AA21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7.6640625" customWidth="1"/>
    <col min="2" max="2" width="15.33203125" customWidth="1"/>
    <col min="3" max="3" width="23.88671875" customWidth="1"/>
    <col min="4" max="4" width="9.109375" customWidth="1"/>
    <col min="5" max="5" width="16.44140625" customWidth="1"/>
    <col min="6" max="6" width="21.21875" customWidth="1"/>
    <col min="7" max="7" width="15" customWidth="1"/>
    <col min="8" max="8" width="16.77734375" customWidth="1"/>
    <col min="9" max="9" width="11.88671875" customWidth="1"/>
    <col min="10" max="10" width="19.77734375" customWidth="1"/>
    <col min="11" max="11" width="17.21875" customWidth="1"/>
    <col min="12" max="12" width="20.33203125" customWidth="1"/>
  </cols>
  <sheetData>
    <row r="1" spans="1:12">
      <c r="A1" t="s">
        <v>155</v>
      </c>
      <c r="B1" t="s">
        <v>156</v>
      </c>
      <c r="C1" t="s">
        <v>157</v>
      </c>
      <c r="D1" t="s">
        <v>158</v>
      </c>
      <c r="E1" t="s">
        <v>159</v>
      </c>
      <c r="F1" t="s">
        <v>160</v>
      </c>
      <c r="G1" t="s">
        <v>161</v>
      </c>
      <c r="H1" t="s">
        <v>162</v>
      </c>
      <c r="I1" t="s">
        <v>163</v>
      </c>
      <c r="J1" t="s">
        <v>164</v>
      </c>
      <c r="K1" t="s">
        <v>165</v>
      </c>
      <c r="L1" t="s">
        <v>166</v>
      </c>
    </row>
    <row r="2" spans="1:12">
      <c r="A2" t="s">
        <v>58</v>
      </c>
      <c r="B2" t="s">
        <v>167</v>
      </c>
      <c r="C2" t="s">
        <v>168</v>
      </c>
      <c r="D2" t="s">
        <v>168</v>
      </c>
      <c r="E2" t="s">
        <v>59</v>
      </c>
      <c r="F2" t="s">
        <v>49</v>
      </c>
      <c r="G2" t="s">
        <v>169</v>
      </c>
      <c r="H2" t="s">
        <v>60</v>
      </c>
      <c r="I2" t="s">
        <v>61</v>
      </c>
      <c r="J2" t="s">
        <v>168</v>
      </c>
      <c r="K2" t="s">
        <v>168</v>
      </c>
      <c r="L2" t="s">
        <v>170</v>
      </c>
    </row>
    <row r="3" spans="1:12">
      <c r="A3" t="s">
        <v>101</v>
      </c>
      <c r="B3" t="s">
        <v>171</v>
      </c>
      <c r="C3" t="s">
        <v>168</v>
      </c>
      <c r="D3" t="s">
        <v>168</v>
      </c>
      <c r="E3" t="s">
        <v>102</v>
      </c>
      <c r="F3" t="s">
        <v>93</v>
      </c>
      <c r="G3" t="s">
        <v>169</v>
      </c>
      <c r="H3" t="s">
        <v>60</v>
      </c>
      <c r="I3" t="s">
        <v>61</v>
      </c>
      <c r="J3" t="s">
        <v>168</v>
      </c>
      <c r="K3" t="s">
        <v>168</v>
      </c>
      <c r="L3" t="s">
        <v>170</v>
      </c>
    </row>
    <row r="4" spans="1:12">
      <c r="A4" t="s">
        <v>86</v>
      </c>
      <c r="B4" t="s">
        <v>172</v>
      </c>
      <c r="C4" t="s">
        <v>168</v>
      </c>
      <c r="D4" t="s">
        <v>168</v>
      </c>
      <c r="E4" t="s">
        <v>87</v>
      </c>
      <c r="F4" t="s">
        <v>49</v>
      </c>
      <c r="G4" t="s">
        <v>169</v>
      </c>
      <c r="H4" t="s">
        <v>60</v>
      </c>
      <c r="I4" t="s">
        <v>61</v>
      </c>
      <c r="J4" t="s">
        <v>168</v>
      </c>
      <c r="K4" t="s">
        <v>168</v>
      </c>
      <c r="L4" t="s">
        <v>170</v>
      </c>
    </row>
    <row r="5" spans="1:12">
      <c r="A5" t="s">
        <v>145</v>
      </c>
      <c r="B5" t="s">
        <v>173</v>
      </c>
      <c r="C5" t="s">
        <v>168</v>
      </c>
      <c r="D5" t="s">
        <v>168</v>
      </c>
      <c r="E5" t="s">
        <v>146</v>
      </c>
      <c r="F5" t="s">
        <v>140</v>
      </c>
      <c r="G5" t="s">
        <v>169</v>
      </c>
      <c r="H5" t="s">
        <v>60</v>
      </c>
      <c r="I5" t="s">
        <v>62</v>
      </c>
      <c r="J5" t="s">
        <v>168</v>
      </c>
      <c r="K5" t="s">
        <v>168</v>
      </c>
      <c r="L5" t="s">
        <v>170</v>
      </c>
    </row>
    <row r="6" spans="1:12">
      <c r="A6" t="s">
        <v>117</v>
      </c>
      <c r="B6" t="s">
        <v>174</v>
      </c>
      <c r="C6" t="s">
        <v>168</v>
      </c>
      <c r="D6" t="s">
        <v>168</v>
      </c>
      <c r="E6" t="s">
        <v>118</v>
      </c>
      <c r="F6" t="s">
        <v>109</v>
      </c>
      <c r="G6" t="s">
        <v>169</v>
      </c>
      <c r="H6" t="s">
        <v>60</v>
      </c>
      <c r="I6" t="s">
        <v>61</v>
      </c>
      <c r="J6" t="s">
        <v>168</v>
      </c>
      <c r="K6" t="s">
        <v>168</v>
      </c>
      <c r="L6" t="s">
        <v>170</v>
      </c>
    </row>
    <row r="7" spans="1:12">
      <c r="A7" t="s">
        <v>134</v>
      </c>
      <c r="B7" t="s">
        <v>175</v>
      </c>
      <c r="C7" t="s">
        <v>168</v>
      </c>
      <c r="D7" t="s">
        <v>168</v>
      </c>
      <c r="E7" t="s">
        <v>135</v>
      </c>
      <c r="F7" t="s">
        <v>126</v>
      </c>
      <c r="G7" t="s">
        <v>169</v>
      </c>
      <c r="H7" t="s">
        <v>60</v>
      </c>
      <c r="I7" t="s">
        <v>61</v>
      </c>
      <c r="J7" t="s">
        <v>168</v>
      </c>
      <c r="K7" t="s">
        <v>168</v>
      </c>
      <c r="L7" t="s">
        <v>170</v>
      </c>
    </row>
  </sheetData>
  <autoFilter ref="A1:L19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8.5546875" customWidth="1"/>
    <col min="2" max="2" width="17.6640625" customWidth="1"/>
    <col min="3" max="3" width="14.109375" customWidth="1"/>
    <col min="4" max="4" width="12.6640625" customWidth="1"/>
    <col min="5" max="5" width="29.21875" customWidth="1"/>
    <col min="6" max="6" width="12.5546875" customWidth="1"/>
    <col min="7" max="7" width="11.88671875" customWidth="1"/>
    <col min="8" max="8" width="9.109375" customWidth="1"/>
    <col min="9" max="9" width="27.109375" customWidth="1"/>
    <col min="10" max="10" width="11.5546875" customWidth="1"/>
    <col min="11" max="11" width="14.88671875" customWidth="1"/>
    <col min="12" max="12" width="18.44140625" customWidth="1"/>
    <col min="13" max="13" width="40" customWidth="1"/>
  </cols>
  <sheetData>
    <row r="1" spans="1:13">
      <c r="A1" t="s">
        <v>176</v>
      </c>
      <c r="B1" t="s">
        <v>155</v>
      </c>
      <c r="C1" t="s">
        <v>177</v>
      </c>
      <c r="D1" t="s">
        <v>178</v>
      </c>
      <c r="E1" t="s">
        <v>179</v>
      </c>
      <c r="F1" t="s">
        <v>180</v>
      </c>
      <c r="G1" t="s">
        <v>181</v>
      </c>
      <c r="H1" t="s">
        <v>182</v>
      </c>
      <c r="I1" t="s">
        <v>183</v>
      </c>
      <c r="J1" t="s">
        <v>184</v>
      </c>
      <c r="K1" t="s">
        <v>185</v>
      </c>
      <c r="L1" t="s">
        <v>186</v>
      </c>
      <c r="M1" t="s">
        <v>187</v>
      </c>
    </row>
    <row r="2" spans="1:13">
      <c r="A2" t="s">
        <v>52</v>
      </c>
      <c r="B2" t="s">
        <v>58</v>
      </c>
      <c r="C2" t="s">
        <v>66</v>
      </c>
      <c r="D2" t="s">
        <v>188</v>
      </c>
      <c r="E2" t="s">
        <v>64</v>
      </c>
      <c r="F2" t="s">
        <v>3</v>
      </c>
      <c r="G2" t="s">
        <v>67</v>
      </c>
      <c r="H2" t="s">
        <v>15</v>
      </c>
      <c r="I2" t="s">
        <v>189</v>
      </c>
      <c r="M2" t="s">
        <v>69</v>
      </c>
    </row>
    <row r="3" spans="1:13">
      <c r="A3" t="s">
        <v>71</v>
      </c>
      <c r="B3" t="s">
        <v>58</v>
      </c>
      <c r="C3" t="s">
        <v>66</v>
      </c>
      <c r="D3" t="s">
        <v>188</v>
      </c>
      <c r="E3" t="s">
        <v>76</v>
      </c>
      <c r="F3" t="s">
        <v>3</v>
      </c>
      <c r="G3" t="s">
        <v>78</v>
      </c>
      <c r="H3" t="s">
        <v>15</v>
      </c>
      <c r="I3" t="s">
        <v>189</v>
      </c>
      <c r="M3" t="s">
        <v>79</v>
      </c>
    </row>
    <row r="4" spans="1:13">
      <c r="A4" t="s">
        <v>83</v>
      </c>
      <c r="B4" t="s">
        <v>86</v>
      </c>
      <c r="C4" t="s">
        <v>66</v>
      </c>
      <c r="D4" t="s">
        <v>188</v>
      </c>
      <c r="E4" t="s">
        <v>88</v>
      </c>
      <c r="F4" t="s">
        <v>3</v>
      </c>
      <c r="G4" t="s">
        <v>78</v>
      </c>
      <c r="H4" t="s">
        <v>15</v>
      </c>
      <c r="I4" t="s">
        <v>189</v>
      </c>
      <c r="M4" t="s">
        <v>91</v>
      </c>
    </row>
    <row r="5" spans="1:13">
      <c r="A5" t="s">
        <v>96</v>
      </c>
      <c r="B5" t="s">
        <v>101</v>
      </c>
      <c r="C5" t="s">
        <v>66</v>
      </c>
      <c r="D5" t="s">
        <v>188</v>
      </c>
      <c r="E5" t="s">
        <v>103</v>
      </c>
      <c r="F5" t="s">
        <v>3</v>
      </c>
      <c r="G5" t="s">
        <v>105</v>
      </c>
      <c r="H5" t="s">
        <v>15</v>
      </c>
      <c r="I5" t="s">
        <v>189</v>
      </c>
      <c r="M5" t="s">
        <v>107</v>
      </c>
    </row>
    <row r="6" spans="1:13">
      <c r="A6" t="s">
        <v>112</v>
      </c>
      <c r="B6" t="s">
        <v>117</v>
      </c>
      <c r="C6" t="s">
        <v>122</v>
      </c>
      <c r="D6" t="s">
        <v>188</v>
      </c>
      <c r="E6" t="s">
        <v>120</v>
      </c>
      <c r="F6" t="s">
        <v>3</v>
      </c>
      <c r="G6" t="s">
        <v>67</v>
      </c>
      <c r="H6" t="s">
        <v>15</v>
      </c>
      <c r="I6" t="s">
        <v>189</v>
      </c>
      <c r="M6" t="s">
        <v>124</v>
      </c>
    </row>
    <row r="7" spans="1:13">
      <c r="A7" t="s">
        <v>129</v>
      </c>
      <c r="B7" t="s">
        <v>134</v>
      </c>
      <c r="C7" t="s">
        <v>66</v>
      </c>
      <c r="D7" t="s">
        <v>188</v>
      </c>
      <c r="E7" t="s">
        <v>136</v>
      </c>
      <c r="F7" t="s">
        <v>3</v>
      </c>
      <c r="G7" t="s">
        <v>67</v>
      </c>
      <c r="H7" t="s">
        <v>15</v>
      </c>
      <c r="I7" t="s">
        <v>189</v>
      </c>
      <c r="M7" t="s">
        <v>138</v>
      </c>
    </row>
    <row r="8" spans="1:13">
      <c r="A8" t="s">
        <v>142</v>
      </c>
      <c r="B8" t="s">
        <v>145</v>
      </c>
      <c r="C8" t="s">
        <v>150</v>
      </c>
      <c r="D8" t="s">
        <v>190</v>
      </c>
      <c r="E8" t="s">
        <v>148</v>
      </c>
      <c r="F8" t="s">
        <v>3</v>
      </c>
      <c r="G8" t="s">
        <v>151</v>
      </c>
      <c r="H8" t="s">
        <v>15</v>
      </c>
      <c r="I8" t="s">
        <v>191</v>
      </c>
      <c r="M8" t="s">
        <v>153</v>
      </c>
    </row>
    <row r="9" spans="1:13">
      <c r="A9" t="s">
        <v>154</v>
      </c>
      <c r="B9" t="s">
        <v>145</v>
      </c>
      <c r="C9" t="s">
        <v>150</v>
      </c>
      <c r="D9" t="s">
        <v>190</v>
      </c>
      <c r="E9" t="s">
        <v>148</v>
      </c>
      <c r="F9" t="s">
        <v>3</v>
      </c>
      <c r="G9" t="s">
        <v>151</v>
      </c>
      <c r="H9" t="s">
        <v>15</v>
      </c>
      <c r="I9" t="s">
        <v>191</v>
      </c>
      <c r="M9" t="s">
        <v>153</v>
      </c>
    </row>
  </sheetData>
  <autoFilter ref="A1:M21" xr:uid="{00000000-0009-0000-0000-000003000000}"/>
  <conditionalFormatting sqref="D2:D21">
    <cfRule type="cellIs" dxfId="6" priority="1" operator="equal">
      <formula>"P1 - Critical"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_Lists!$E$2:$E$7</xm:f>
          </x14:formula1>
          <xm:sqref>H2:H21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2.109375" customWidth="1"/>
    <col min="2" max="2" width="120" customWidth="1"/>
  </cols>
  <sheetData>
    <row r="1" spans="1:2">
      <c r="A1" s="3" t="s">
        <v>192</v>
      </c>
      <c r="B1" s="3" t="s">
        <v>193</v>
      </c>
    </row>
    <row r="2" spans="1:2" ht="409.6">
      <c r="A2" s="3" t="s">
        <v>194</v>
      </c>
      <c r="B2" s="3" t="s">
        <v>195</v>
      </c>
    </row>
    <row r="3" spans="1:2" ht="129.6">
      <c r="A3" s="3" t="s">
        <v>196</v>
      </c>
      <c r="B3" s="3" t="s">
        <v>197</v>
      </c>
    </row>
  </sheetData>
  <autoFilter ref="A1:B3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7"/>
  <sheetViews>
    <sheetView workbookViewId="0"/>
  </sheetViews>
  <sheetFormatPr defaultRowHeight="14.4"/>
  <sheetData>
    <row r="2" spans="1:5">
      <c r="A2" t="s">
        <v>198</v>
      </c>
      <c r="B2" t="s">
        <v>7</v>
      </c>
      <c r="C2" t="s">
        <v>113</v>
      </c>
      <c r="D2" t="s">
        <v>60</v>
      </c>
      <c r="E2" t="s">
        <v>15</v>
      </c>
    </row>
    <row r="3" spans="1:5">
      <c r="A3" t="s">
        <v>199</v>
      </c>
      <c r="B3" t="s">
        <v>8</v>
      </c>
      <c r="C3" t="s">
        <v>72</v>
      </c>
      <c r="D3" t="s">
        <v>75</v>
      </c>
      <c r="E3" t="s">
        <v>16</v>
      </c>
    </row>
    <row r="4" spans="1:5">
      <c r="A4" t="s">
        <v>200</v>
      </c>
      <c r="B4" t="s">
        <v>9</v>
      </c>
      <c r="C4" t="s">
        <v>54</v>
      </c>
      <c r="E4" t="s">
        <v>17</v>
      </c>
    </row>
    <row r="5" spans="1:5">
      <c r="A5" t="s">
        <v>201</v>
      </c>
      <c r="B5" t="s">
        <v>10</v>
      </c>
      <c r="E5" t="s">
        <v>18</v>
      </c>
    </row>
    <row r="6" spans="1:5">
      <c r="A6" t="s">
        <v>48</v>
      </c>
      <c r="E6" t="s">
        <v>202</v>
      </c>
    </row>
    <row r="7" spans="1:5">
      <c r="A7" t="s">
        <v>203</v>
      </c>
      <c r="E7" t="s">
        <v>204</v>
      </c>
    </row>
    <row r="8" spans="1:5">
      <c r="A8" t="s">
        <v>205</v>
      </c>
    </row>
    <row r="9" spans="1:5">
      <c r="A9" t="s">
        <v>206</v>
      </c>
    </row>
    <row r="10" spans="1:5">
      <c r="A10" t="s">
        <v>207</v>
      </c>
    </row>
    <row r="11" spans="1:5">
      <c r="A11" t="s">
        <v>208</v>
      </c>
    </row>
    <row r="12" spans="1:5">
      <c r="A12" t="s">
        <v>209</v>
      </c>
    </row>
    <row r="13" spans="1:5">
      <c r="A13" t="s">
        <v>210</v>
      </c>
    </row>
    <row r="14" spans="1:5">
      <c r="A14" t="s">
        <v>211</v>
      </c>
    </row>
    <row r="15" spans="1:5">
      <c r="A15" t="s">
        <v>92</v>
      </c>
    </row>
    <row r="16" spans="1:5">
      <c r="A16" t="s">
        <v>212</v>
      </c>
    </row>
    <row r="17" spans="1:1">
      <c r="A17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5"/>
  <sheetViews>
    <sheetView rightToLeft="1" tabSelected="1" zoomScaleNormal="100" workbookViewId="0">
      <pane ySplit="4" topLeftCell="A5" activePane="bottomLeft" state="frozen"/>
      <selection pane="bottomLeft" activeCell="B14" sqref="B14"/>
    </sheetView>
  </sheetViews>
  <sheetFormatPr defaultRowHeight="14.4"/>
  <cols>
    <col min="1" max="1" width="9.109375" bestFit="1" customWidth="1"/>
    <col min="2" max="2" width="58.6640625" style="4" bestFit="1" customWidth="1"/>
    <col min="3" max="3" width="22" style="4" bestFit="1" customWidth="1"/>
    <col min="4" max="4" width="12.109375" style="4" bestFit="1" customWidth="1"/>
    <col min="5" max="5" width="19.77734375" style="4" bestFit="1" customWidth="1"/>
    <col min="6" max="6" width="29.33203125" style="4" bestFit="1" customWidth="1"/>
    <col min="7" max="7" width="15" style="4" bestFit="1" customWidth="1"/>
    <col min="8" max="8" width="10.109375" style="4" bestFit="1" customWidth="1"/>
    <col min="9" max="9" width="8.21875" style="4" bestFit="1" customWidth="1"/>
    <col min="10" max="18" width="8.88671875" style="4" customWidth="1"/>
    <col min="19" max="16384" width="8.88671875" style="4"/>
  </cols>
  <sheetData>
    <row r="1" spans="1:9" ht="25.95" customHeight="1">
      <c r="A1" s="6"/>
      <c r="B1" s="6"/>
      <c r="C1" s="6"/>
      <c r="D1" s="6"/>
      <c r="E1" s="6"/>
      <c r="F1" s="6"/>
      <c r="G1" s="7" t="s">
        <v>214</v>
      </c>
      <c r="H1" s="7" t="str">
        <f ca="1">TEXT(TODAY(),"yyyy/mm/dd")</f>
        <v>2026/07/08</v>
      </c>
      <c r="I1" s="6"/>
    </row>
    <row r="2" spans="1:9" ht="22.05" customHeight="1">
      <c r="A2" s="6"/>
      <c r="B2" s="6"/>
      <c r="C2" s="6"/>
      <c r="D2" s="6"/>
      <c r="E2" s="6"/>
      <c r="F2" s="6"/>
      <c r="G2" s="7" t="s">
        <v>215</v>
      </c>
      <c r="H2" s="7" t="str">
        <f ca="1">TEXT(TODAY(),"[$-fa-IR,16]yyyy/mm/dd")</f>
        <v>1405/04/17</v>
      </c>
      <c r="I2" s="6"/>
    </row>
    <row r="3" spans="1:9" ht="36" customHeight="1">
      <c r="A3" s="12" t="s">
        <v>216</v>
      </c>
      <c r="B3" s="13" t="s">
        <v>217</v>
      </c>
      <c r="C3" s="13"/>
      <c r="D3" s="13"/>
      <c r="E3" s="13"/>
      <c r="F3" s="13"/>
      <c r="G3" s="13"/>
      <c r="H3" s="13"/>
      <c r="I3" s="13"/>
    </row>
    <row r="4" spans="1:9" s="15" customFormat="1" ht="22.05" customHeight="1">
      <c r="A4" s="14" t="s">
        <v>19</v>
      </c>
      <c r="B4" s="14" t="s">
        <v>21</v>
      </c>
      <c r="C4" s="14" t="s">
        <v>22</v>
      </c>
      <c r="D4" s="14" t="s">
        <v>23</v>
      </c>
      <c r="E4" s="14" t="s">
        <v>24</v>
      </c>
      <c r="F4" s="14" t="s">
        <v>25</v>
      </c>
      <c r="G4" s="14" t="s">
        <v>26</v>
      </c>
      <c r="H4" s="14" t="s">
        <v>27</v>
      </c>
      <c r="I4" s="14" t="s">
        <v>28</v>
      </c>
    </row>
    <row r="5" spans="1:9" s="5" customFormat="1" ht="18" customHeight="1">
      <c r="A5" s="8">
        <f t="shared" ref="A5:A68" si="0">IF(B5="","",ROW()-4)</f>
        <v>1</v>
      </c>
      <c r="B5" s="8" t="str">
        <f>IF(INDEX(Vulnerabilities!$C:$C,ROW()-3)="","",INDEX(Vulnerabilities!$C:$C,ROW()-3))</f>
        <v>SANS NewsBites Vol.28 Num.49 / ISC / Vendor Advisory / CISA KEV</v>
      </c>
      <c r="C5" s="8" t="str">
        <f>IF(INDEX(Vulnerabilities!$D:$D,ROW()-3)="","",INDEX(Vulnerabilities!$D:$D,ROW()-3))</f>
        <v>Application</v>
      </c>
      <c r="D5" s="11" t="str">
        <f>IF(INDEX(Vulnerabilities!$E:$E,ROW()-3)="","",INDEX(Vulnerabilities!$E:$E,ROW()-3))</f>
        <v>Adobe</v>
      </c>
      <c r="E5" s="8" t="str">
        <f>IF(INDEX(Vulnerabilities!$F:$F,ROW()-3)="","",INDEX(Vulnerabilities!$F:$F,ROW()-3))</f>
        <v>ColdFusion</v>
      </c>
      <c r="F5" s="8" t="str">
        <f>IF(INDEX(Vulnerabilities!$G:$G,ROW()-3)="","",INDEX(Vulnerabilities!$G:$G,ROW()-3))</f>
        <v>File Upload / Path Traversal</v>
      </c>
      <c r="G5" s="11" t="str">
        <f>IF(INDEX(Vulnerabilities!$H:$H,ROW()-3)="","",INDEX(Vulnerabilities!$H:$H,ROW()-3))</f>
        <v>CVE-2026-48282</v>
      </c>
      <c r="H5" s="11" t="str">
        <f>IF(INDEX(Vulnerabilities!$I:$I,ROW()-3)="","",INDEX(Vulnerabilities!$I:$I,ROW()-3))</f>
        <v>10.0</v>
      </c>
      <c r="I5" s="11" t="str">
        <f>IF(INDEX(Vulnerabilities!$J:$J,ROW()-3)="","",INDEX(Vulnerabilities!$J:$J,ROW()-3))</f>
        <v>Critical</v>
      </c>
    </row>
    <row r="6" spans="1:9" ht="18" customHeight="1">
      <c r="A6" s="8">
        <f t="shared" si="0"/>
        <v>2</v>
      </c>
      <c r="B6" s="9" t="str">
        <f>IF(INDEX(Vulnerabilities!$C:$C,ROW()-3)="","",INDEX(Vulnerabilities!$C:$C,ROW()-3))</f>
        <v>SANS NewsBites Vol.28 Num.49 / ISC / Vendor Advisory / CISA KEV</v>
      </c>
      <c r="C6" s="9" t="str">
        <f>IF(INDEX(Vulnerabilities!$D:$D,ROW()-3)="","",INDEX(Vulnerabilities!$D:$D,ROW()-3))</f>
        <v>Application</v>
      </c>
      <c r="D6" s="10" t="str">
        <f>IF(INDEX(Vulnerabilities!$E:$E,ROW()-3)="","",INDEX(Vulnerabilities!$E:$E,ROW()-3))</f>
        <v>Adobe</v>
      </c>
      <c r="E6" s="9" t="str">
        <f>IF(INDEX(Vulnerabilities!$F:$F,ROW()-3)="","",INDEX(Vulnerabilities!$F:$F,ROW()-3))</f>
        <v>ColdFusion</v>
      </c>
      <c r="F6" s="9" t="str">
        <f>IF(INDEX(Vulnerabilities!$G:$G,ROW()-3)="","",INDEX(Vulnerabilities!$G:$G,ROW()-3))</f>
        <v>Multiple Critical Flaws</v>
      </c>
      <c r="G6" s="10" t="str">
        <f>IF(INDEX(Vulnerabilities!$H:$H,ROW()-3)="","",INDEX(Vulnerabilities!$H:$H,ROW()-3))</f>
        <v>APSB26-68</v>
      </c>
      <c r="H6" s="10" t="str">
        <f>IF(INDEX(Vulnerabilities!$I:$I,ROW()-3)="","",INDEX(Vulnerabilities!$I:$I,ROW()-3))</f>
        <v>10.0</v>
      </c>
      <c r="I6" s="10" t="str">
        <f>IF(INDEX(Vulnerabilities!$J:$J,ROW()-3)="","",INDEX(Vulnerabilities!$J:$J,ROW()-3))</f>
        <v>Critical</v>
      </c>
    </row>
    <row r="7" spans="1:9" ht="18" customHeight="1">
      <c r="A7" s="8">
        <f t="shared" si="0"/>
        <v>3</v>
      </c>
      <c r="B7" s="9" t="str">
        <f>IF(INDEX(Vulnerabilities!$C:$C,ROW()-3)="","",INDEX(Vulnerabilities!$C:$C,ROW()-3))</f>
        <v>SANS NewsBites Vol.28 Num.49 / ISC / Vendor Advisory / CISA KEV</v>
      </c>
      <c r="C7" s="9" t="str">
        <f>IF(INDEX(Vulnerabilities!$D:$D,ROW()-3)="","",INDEX(Vulnerabilities!$D:$D,ROW()-3))</f>
        <v>Application / Marketing</v>
      </c>
      <c r="D7" s="10" t="str">
        <f>IF(INDEX(Vulnerabilities!$E:$E,ROW()-3)="","",INDEX(Vulnerabilities!$E:$E,ROW()-3))</f>
        <v>Adobe</v>
      </c>
      <c r="E7" s="9" t="str">
        <f>IF(INDEX(Vulnerabilities!$F:$F,ROW()-3)="","",INDEX(Vulnerabilities!$F:$F,ROW()-3))</f>
        <v>Campaign Classic</v>
      </c>
      <c r="F7" s="9" t="str">
        <f>IF(INDEX(Vulnerabilities!$G:$G,ROW()-3)="","",INDEX(Vulnerabilities!$G:$G,ROW()-3))</f>
        <v>Authorization</v>
      </c>
      <c r="G7" s="10" t="str">
        <f>IF(INDEX(Vulnerabilities!$H:$H,ROW()-3)="","",INDEX(Vulnerabilities!$H:$H,ROW()-3))</f>
        <v>APSB26-69</v>
      </c>
      <c r="H7" s="10" t="str">
        <f>IF(INDEX(Vulnerabilities!$I:$I,ROW()-3)="","",INDEX(Vulnerabilities!$I:$I,ROW()-3))</f>
        <v>10.0</v>
      </c>
      <c r="I7" s="10" t="str">
        <f>IF(INDEX(Vulnerabilities!$J:$J,ROW()-3)="","",INDEX(Vulnerabilities!$J:$J,ROW()-3))</f>
        <v>Critical</v>
      </c>
    </row>
    <row r="8" spans="1:9" ht="18" customHeight="1">
      <c r="A8" s="8">
        <f t="shared" si="0"/>
        <v>4</v>
      </c>
      <c r="B8" s="9" t="str">
        <f>IF(INDEX(Vulnerabilities!$C:$C,ROW()-3)="","",INDEX(Vulnerabilities!$C:$C,ROW()-3))</f>
        <v>SANS NewsBites Vol.28 Num.49 / ISC / Vendor Advisory / CISA KEV</v>
      </c>
      <c r="C8" s="9" t="str">
        <f>IF(INDEX(Vulnerabilities!$D:$D,ROW()-3)="","",INDEX(Vulnerabilities!$D:$D,ROW()-3))</f>
        <v>Application / ERP</v>
      </c>
      <c r="D8" s="10" t="str">
        <f>IF(INDEX(Vulnerabilities!$E:$E,ROW()-3)="","",INDEX(Vulnerabilities!$E:$E,ROW()-3))</f>
        <v>Oracle</v>
      </c>
      <c r="E8" s="9" t="str">
        <f>IF(INDEX(Vulnerabilities!$F:$F,ROW()-3)="","",INDEX(Vulnerabilities!$F:$F,ROW()-3))</f>
        <v>E-Business Suite</v>
      </c>
      <c r="F8" s="9" t="str">
        <f>IF(INDEX(Vulnerabilities!$G:$G,ROW()-3)="","",INDEX(Vulnerabilities!$G:$G,ROW()-3))</f>
        <v>Oracle Payments / File Transmission</v>
      </c>
      <c r="G8" s="10" t="str">
        <f>IF(INDEX(Vulnerabilities!$H:$H,ROW()-3)="","",INDEX(Vulnerabilities!$H:$H,ROW()-3))</f>
        <v>CVE-2026-46817</v>
      </c>
      <c r="H8" s="10" t="str">
        <f>IF(INDEX(Vulnerabilities!$I:$I,ROW()-3)="","",INDEX(Vulnerabilities!$I:$I,ROW()-3))</f>
        <v>9.8</v>
      </c>
      <c r="I8" s="10" t="str">
        <f>IF(INDEX(Vulnerabilities!$J:$J,ROW()-3)="","",INDEX(Vulnerabilities!$J:$J,ROW()-3))</f>
        <v>Critical</v>
      </c>
    </row>
    <row r="9" spans="1:9" ht="18" customHeight="1">
      <c r="A9" s="8">
        <f t="shared" si="0"/>
        <v>5</v>
      </c>
      <c r="B9" s="9" t="str">
        <f>IF(INDEX(Vulnerabilities!$C:$C,ROW()-3)="","",INDEX(Vulnerabilities!$C:$C,ROW()-3))</f>
        <v>SANS NewsBites Vol.28 Num.49 / ISC / Vendor Advisory / CISA KEV</v>
      </c>
      <c r="C9" s="9" t="str">
        <f>IF(INDEX(Vulnerabilities!$D:$D,ROW()-3)="","",INDEX(Vulnerabilities!$D:$D,ROW()-3))</f>
        <v>Application / RMM</v>
      </c>
      <c r="D9" s="10" t="str">
        <f>IF(INDEX(Vulnerabilities!$E:$E,ROW()-3)="","",INDEX(Vulnerabilities!$E:$E,ROW()-3))</f>
        <v>SimpleHelp</v>
      </c>
      <c r="E9" s="9" t="str">
        <f>IF(INDEX(Vulnerabilities!$F:$F,ROW()-3)="","",INDEX(Vulnerabilities!$F:$F,ROW()-3))</f>
        <v>SimpleHelp RMM</v>
      </c>
      <c r="F9" s="9" t="str">
        <f>IF(INDEX(Vulnerabilities!$G:$G,ROW()-3)="","",INDEX(Vulnerabilities!$G:$G,ROW()-3))</f>
        <v>OIDC JWT Validation</v>
      </c>
      <c r="G9" s="10" t="str">
        <f>IF(INDEX(Vulnerabilities!$H:$H,ROW()-3)="","",INDEX(Vulnerabilities!$H:$H,ROW()-3))</f>
        <v>CVE-2026-48558</v>
      </c>
      <c r="H9" s="10" t="str">
        <f>IF(INDEX(Vulnerabilities!$I:$I,ROW()-3)="","",INDEX(Vulnerabilities!$I:$I,ROW()-3))</f>
        <v>9.8</v>
      </c>
      <c r="I9" s="10" t="str">
        <f>IF(INDEX(Vulnerabilities!$J:$J,ROW()-3)="","",INDEX(Vulnerabilities!$J:$J,ROW()-3))</f>
        <v>Critical</v>
      </c>
    </row>
    <row r="10" spans="1:9" ht="18" customHeight="1">
      <c r="A10" s="8">
        <f t="shared" si="0"/>
        <v>6</v>
      </c>
      <c r="B10" s="9" t="str">
        <f>IF(INDEX(Vulnerabilities!$C:$C,ROW()-3)="","",INDEX(Vulnerabilities!$C:$C,ROW()-3))</f>
        <v>SANS NewsBites Vol.28 Num.49 / ISC / Vendor Advisory / CISA KEV</v>
      </c>
      <c r="C10" s="9" t="str">
        <f>IF(INDEX(Vulnerabilities!$D:$D,ROW()-3)="","",INDEX(Vulnerabilities!$D:$D,ROW()-3))</f>
        <v>Application / Collaboration</v>
      </c>
      <c r="D10" s="10" t="str">
        <f>IF(INDEX(Vulnerabilities!$E:$E,ROW()-3)="","",INDEX(Vulnerabilities!$E:$E,ROW()-3))</f>
        <v>Microsoft</v>
      </c>
      <c r="E10" s="9" t="str">
        <f>IF(INDEX(Vulnerabilities!$F:$F,ROW()-3)="","",INDEX(Vulnerabilities!$F:$F,ROW()-3))</f>
        <v>SharePoint Server</v>
      </c>
      <c r="F10" s="9" t="str">
        <f>IF(INDEX(Vulnerabilities!$G:$G,ROW()-3)="","",INDEX(Vulnerabilities!$G:$G,ROW()-3))</f>
        <v>Deserialization</v>
      </c>
      <c r="G10" s="10" t="str">
        <f>IF(INDEX(Vulnerabilities!$H:$H,ROW()-3)="","",INDEX(Vulnerabilities!$H:$H,ROW()-3))</f>
        <v>CVE-2026-45659</v>
      </c>
      <c r="H10" s="10" t="str">
        <f>IF(INDEX(Vulnerabilities!$I:$I,ROW()-3)="","",INDEX(Vulnerabilities!$I:$I,ROW()-3))</f>
        <v>8.8</v>
      </c>
      <c r="I10" s="10" t="str">
        <f>IF(INDEX(Vulnerabilities!$J:$J,ROW()-3)="","",INDEX(Vulnerabilities!$J:$J,ROW()-3))</f>
        <v>High</v>
      </c>
    </row>
    <row r="11" spans="1:9" ht="18" customHeight="1">
      <c r="A11" s="8">
        <f t="shared" si="0"/>
        <v>7</v>
      </c>
      <c r="B11" s="9" t="str">
        <f>IF(INDEX(Vulnerabilities!$C:$C,ROW()-3)="","",INDEX(Vulnerabilities!$C:$C,ROW()-3))</f>
        <v>SANS NewsBites Vol.28 Num.49 / ISC / Vendor Advisory / CISA KEV</v>
      </c>
      <c r="C11" s="9" t="str">
        <f>IF(INDEX(Vulnerabilities!$D:$D,ROW()-3)="","",INDEX(Vulnerabilities!$D:$D,ROW()-3))</f>
        <v>Application / PAM</v>
      </c>
      <c r="D11" s="10" t="str">
        <f>IF(INDEX(Vulnerabilities!$E:$E,ROW()-3)="","",INDEX(Vulnerabilities!$E:$E,ROW()-3))</f>
        <v>BeyondTrust</v>
      </c>
      <c r="E11" s="9" t="str">
        <f>IF(INDEX(Vulnerabilities!$F:$F,ROW()-3)="","",INDEX(Vulnerabilities!$F:$F,ROW()-3))</f>
        <v>BeyondTrust</v>
      </c>
      <c r="F11" s="9" t="str">
        <f>IF(INDEX(Vulnerabilities!$G:$G,ROW()-3)="","",INDEX(Vulnerabilities!$G:$G,ROW()-3))</f>
        <v>Core</v>
      </c>
      <c r="G11" s="10" t="str">
        <f>IF(INDEX(Vulnerabilities!$H:$H,ROW()-3)="","",INDEX(Vulnerabilities!$H:$H,ROW()-3))</f>
        <v>CVE-2026-40138</v>
      </c>
      <c r="H11" s="10" t="str">
        <f>IF(INDEX(Vulnerabilities!$I:$I,ROW()-3)="","",INDEX(Vulnerabilities!$I:$I,ROW()-3))</f>
        <v/>
      </c>
      <c r="I11" s="10" t="str">
        <f>IF(INDEX(Vulnerabilities!$J:$J,ROW()-3)="","",INDEX(Vulnerabilities!$J:$J,ROW()-3))</f>
        <v>High</v>
      </c>
    </row>
    <row r="12" spans="1:9" ht="18" customHeight="1">
      <c r="A12" s="8">
        <f t="shared" si="0"/>
        <v>8</v>
      </c>
      <c r="B12" s="9" t="str">
        <f>IF(INDEX(Vulnerabilities!$C:$C,ROW()-3)="","",INDEX(Vulnerabilities!$C:$C,ROW()-3))</f>
        <v>SANS NewsBites Vol.28 Num.49 / ISC / Vendor Advisory / CISA KEV</v>
      </c>
      <c r="C12" s="9" t="str">
        <f>IF(INDEX(Vulnerabilities!$D:$D,ROW()-3)="","",INDEX(Vulnerabilities!$D:$D,ROW()-3))</f>
        <v>Application / PAM</v>
      </c>
      <c r="D12" s="10" t="str">
        <f>IF(INDEX(Vulnerabilities!$E:$E,ROW()-3)="","",INDEX(Vulnerabilities!$E:$E,ROW()-3))</f>
        <v>BeyondTrust</v>
      </c>
      <c r="E12" s="9" t="str">
        <f>IF(INDEX(Vulnerabilities!$F:$F,ROW()-3)="","",INDEX(Vulnerabilities!$F:$F,ROW()-3))</f>
        <v>BeyondTrust</v>
      </c>
      <c r="F12" s="9" t="str">
        <f>IF(INDEX(Vulnerabilities!$G:$G,ROW()-3)="","",INDEX(Vulnerabilities!$G:$G,ROW()-3))</f>
        <v>Core</v>
      </c>
      <c r="G12" s="10" t="str">
        <f>IF(INDEX(Vulnerabilities!$H:$H,ROW()-3)="","",INDEX(Vulnerabilities!$H:$H,ROW()-3))</f>
        <v>CVE-2026-40139</v>
      </c>
      <c r="H12" s="10" t="str">
        <f>IF(INDEX(Vulnerabilities!$I:$I,ROW()-3)="","",INDEX(Vulnerabilities!$I:$I,ROW()-3))</f>
        <v/>
      </c>
      <c r="I12" s="10" t="str">
        <f>IF(INDEX(Vulnerabilities!$J:$J,ROW()-3)="","",INDEX(Vulnerabilities!$J:$J,ROW()-3))</f>
        <v>High</v>
      </c>
    </row>
    <row r="13" spans="1:9" ht="18" customHeight="1">
      <c r="A13" s="8" t="str">
        <f t="shared" si="0"/>
        <v/>
      </c>
      <c r="B13" s="9" t="str">
        <f>IF(INDEX(Vulnerabilities!$C:$C,ROW()-3)="","",INDEX(Vulnerabilities!$C:$C,ROW()-3))</f>
        <v/>
      </c>
      <c r="C13" s="9" t="str">
        <f>IF(INDEX(Vulnerabilities!$D:$D,ROW()-3)="","",INDEX(Vulnerabilities!$D:$D,ROW()-3))</f>
        <v/>
      </c>
      <c r="D13" s="10" t="str">
        <f>IF(INDEX(Vulnerabilities!$E:$E,ROW()-3)="","",INDEX(Vulnerabilities!$E:$E,ROW()-3))</f>
        <v/>
      </c>
      <c r="E13" s="9" t="str">
        <f>IF(INDEX(Vulnerabilities!$F:$F,ROW()-3)="","",INDEX(Vulnerabilities!$F:$F,ROW()-3))</f>
        <v/>
      </c>
      <c r="F13" s="9" t="str">
        <f>IF(INDEX(Vulnerabilities!$G:$G,ROW()-3)="","",INDEX(Vulnerabilities!$G:$G,ROW()-3))</f>
        <v/>
      </c>
      <c r="G13" s="10" t="str">
        <f>IF(INDEX(Vulnerabilities!$H:$H,ROW()-3)="","",INDEX(Vulnerabilities!$H:$H,ROW()-3))</f>
        <v/>
      </c>
      <c r="H13" s="10" t="str">
        <f>IF(INDEX(Vulnerabilities!$I:$I,ROW()-3)="","",INDEX(Vulnerabilities!$I:$I,ROW()-3))</f>
        <v/>
      </c>
      <c r="I13" s="10" t="str">
        <f>IF(INDEX(Vulnerabilities!$J:$J,ROW()-3)="","",INDEX(Vulnerabilities!$J:$J,ROW()-3))</f>
        <v/>
      </c>
    </row>
    <row r="14" spans="1:9" ht="18" customHeight="1">
      <c r="A14" s="8" t="str">
        <f t="shared" si="0"/>
        <v/>
      </c>
      <c r="B14" s="9" t="str">
        <f>IF(INDEX(Vulnerabilities!$C:$C,ROW()-3)="","",INDEX(Vulnerabilities!$C:$C,ROW()-3))</f>
        <v/>
      </c>
      <c r="C14" s="9" t="str">
        <f>IF(INDEX(Vulnerabilities!$D:$D,ROW()-3)="","",INDEX(Vulnerabilities!$D:$D,ROW()-3))</f>
        <v/>
      </c>
      <c r="D14" s="10" t="str">
        <f>IF(INDEX(Vulnerabilities!$E:$E,ROW()-3)="","",INDEX(Vulnerabilities!$E:$E,ROW()-3))</f>
        <v/>
      </c>
      <c r="E14" s="9" t="str">
        <f>IF(INDEX(Vulnerabilities!$F:$F,ROW()-3)="","",INDEX(Vulnerabilities!$F:$F,ROW()-3))</f>
        <v/>
      </c>
      <c r="F14" s="9" t="str">
        <f>IF(INDEX(Vulnerabilities!$G:$G,ROW()-3)="","",INDEX(Vulnerabilities!$G:$G,ROW()-3))</f>
        <v/>
      </c>
      <c r="G14" s="10" t="str">
        <f>IF(INDEX(Vulnerabilities!$H:$H,ROW()-3)="","",INDEX(Vulnerabilities!$H:$H,ROW()-3))</f>
        <v/>
      </c>
      <c r="H14" s="10" t="str">
        <f>IF(INDEX(Vulnerabilities!$I:$I,ROW()-3)="","",INDEX(Vulnerabilities!$I:$I,ROW()-3))</f>
        <v/>
      </c>
      <c r="I14" s="10" t="str">
        <f>IF(INDEX(Vulnerabilities!$J:$J,ROW()-3)="","",INDEX(Vulnerabilities!$J:$J,ROW()-3))</f>
        <v/>
      </c>
    </row>
    <row r="15" spans="1:9" ht="18" customHeight="1">
      <c r="A15" s="8" t="str">
        <f t="shared" si="0"/>
        <v/>
      </c>
      <c r="B15" s="9" t="str">
        <f>IF(INDEX(Vulnerabilities!$C:$C,ROW()-3)="","",INDEX(Vulnerabilities!$C:$C,ROW()-3))</f>
        <v/>
      </c>
      <c r="C15" s="9" t="str">
        <f>IF(INDEX(Vulnerabilities!$D:$D,ROW()-3)="","",INDEX(Vulnerabilities!$D:$D,ROW()-3))</f>
        <v/>
      </c>
      <c r="D15" s="10" t="str">
        <f>IF(INDEX(Vulnerabilities!$E:$E,ROW()-3)="","",INDEX(Vulnerabilities!$E:$E,ROW()-3))</f>
        <v/>
      </c>
      <c r="E15" s="9" t="str">
        <f>IF(INDEX(Vulnerabilities!$F:$F,ROW()-3)="","",INDEX(Vulnerabilities!$F:$F,ROW()-3))</f>
        <v/>
      </c>
      <c r="F15" s="9" t="str">
        <f>IF(INDEX(Vulnerabilities!$G:$G,ROW()-3)="","",INDEX(Vulnerabilities!$G:$G,ROW()-3))</f>
        <v/>
      </c>
      <c r="G15" s="10" t="str">
        <f>IF(INDEX(Vulnerabilities!$H:$H,ROW()-3)="","",INDEX(Vulnerabilities!$H:$H,ROW()-3))</f>
        <v/>
      </c>
      <c r="H15" s="10" t="str">
        <f>IF(INDEX(Vulnerabilities!$I:$I,ROW()-3)="","",INDEX(Vulnerabilities!$I:$I,ROW()-3))</f>
        <v/>
      </c>
      <c r="I15" s="10" t="str">
        <f>IF(INDEX(Vulnerabilities!$J:$J,ROW()-3)="","",INDEX(Vulnerabilities!$J:$J,ROW()-3))</f>
        <v/>
      </c>
    </row>
    <row r="16" spans="1:9" ht="18" customHeight="1">
      <c r="A16" s="8" t="str">
        <f t="shared" si="0"/>
        <v/>
      </c>
      <c r="B16" s="9" t="str">
        <f>IF(INDEX(Vulnerabilities!$C:$C,ROW()-3)="","",INDEX(Vulnerabilities!$C:$C,ROW()-3))</f>
        <v/>
      </c>
      <c r="C16" s="9" t="str">
        <f>IF(INDEX(Vulnerabilities!$D:$D,ROW()-3)="","",INDEX(Vulnerabilities!$D:$D,ROW()-3))</f>
        <v/>
      </c>
      <c r="D16" s="10" t="str">
        <f>IF(INDEX(Vulnerabilities!$E:$E,ROW()-3)="","",INDEX(Vulnerabilities!$E:$E,ROW()-3))</f>
        <v/>
      </c>
      <c r="E16" s="9" t="str">
        <f>IF(INDEX(Vulnerabilities!$F:$F,ROW()-3)="","",INDEX(Vulnerabilities!$F:$F,ROW()-3))</f>
        <v/>
      </c>
      <c r="F16" s="9" t="str">
        <f>IF(INDEX(Vulnerabilities!$G:$G,ROW()-3)="","",INDEX(Vulnerabilities!$G:$G,ROW()-3))</f>
        <v/>
      </c>
      <c r="G16" s="10" t="str">
        <f>IF(INDEX(Vulnerabilities!$H:$H,ROW()-3)="","",INDEX(Vulnerabilities!$H:$H,ROW()-3))</f>
        <v/>
      </c>
      <c r="H16" s="10" t="str">
        <f>IF(INDEX(Vulnerabilities!$I:$I,ROW()-3)="","",INDEX(Vulnerabilities!$I:$I,ROW()-3))</f>
        <v/>
      </c>
      <c r="I16" s="10" t="str">
        <f>IF(INDEX(Vulnerabilities!$J:$J,ROW()-3)="","",INDEX(Vulnerabilities!$J:$J,ROW()-3))</f>
        <v/>
      </c>
    </row>
    <row r="17" spans="1:9" ht="18" customHeight="1">
      <c r="A17" s="8" t="str">
        <f t="shared" si="0"/>
        <v/>
      </c>
      <c r="B17" s="9" t="str">
        <f>IF(INDEX(Vulnerabilities!$C:$C,ROW()-3)="","",INDEX(Vulnerabilities!$C:$C,ROW()-3))</f>
        <v/>
      </c>
      <c r="C17" s="9" t="str">
        <f>IF(INDEX(Vulnerabilities!$D:$D,ROW()-3)="","",INDEX(Vulnerabilities!$D:$D,ROW()-3))</f>
        <v/>
      </c>
      <c r="D17" s="10" t="str">
        <f>IF(INDEX(Vulnerabilities!$E:$E,ROW()-3)="","",INDEX(Vulnerabilities!$E:$E,ROW()-3))</f>
        <v/>
      </c>
      <c r="E17" s="9" t="str">
        <f>IF(INDEX(Vulnerabilities!$F:$F,ROW()-3)="","",INDEX(Vulnerabilities!$F:$F,ROW()-3))</f>
        <v/>
      </c>
      <c r="F17" s="9" t="str">
        <f>IF(INDEX(Vulnerabilities!$G:$G,ROW()-3)="","",INDEX(Vulnerabilities!$G:$G,ROW()-3))</f>
        <v/>
      </c>
      <c r="G17" s="10" t="str">
        <f>IF(INDEX(Vulnerabilities!$H:$H,ROW()-3)="","",INDEX(Vulnerabilities!$H:$H,ROW()-3))</f>
        <v/>
      </c>
      <c r="H17" s="10" t="str">
        <f>IF(INDEX(Vulnerabilities!$I:$I,ROW()-3)="","",INDEX(Vulnerabilities!$I:$I,ROW()-3))</f>
        <v/>
      </c>
      <c r="I17" s="10" t="str">
        <f>IF(INDEX(Vulnerabilities!$J:$J,ROW()-3)="","",INDEX(Vulnerabilities!$J:$J,ROW()-3))</f>
        <v/>
      </c>
    </row>
    <row r="18" spans="1:9" ht="18" customHeight="1">
      <c r="A18" s="8" t="str">
        <f t="shared" si="0"/>
        <v/>
      </c>
      <c r="B18" s="9" t="str">
        <f>IF(INDEX(Vulnerabilities!$C:$C,ROW()-3)="","",INDEX(Vulnerabilities!$C:$C,ROW()-3))</f>
        <v/>
      </c>
      <c r="C18" s="9" t="str">
        <f>IF(INDEX(Vulnerabilities!$D:$D,ROW()-3)="","",INDEX(Vulnerabilities!$D:$D,ROW()-3))</f>
        <v/>
      </c>
      <c r="D18" s="10" t="str">
        <f>IF(INDEX(Vulnerabilities!$E:$E,ROW()-3)="","",INDEX(Vulnerabilities!$E:$E,ROW()-3))</f>
        <v/>
      </c>
      <c r="E18" s="9" t="str">
        <f>IF(INDEX(Vulnerabilities!$F:$F,ROW()-3)="","",INDEX(Vulnerabilities!$F:$F,ROW()-3))</f>
        <v/>
      </c>
      <c r="F18" s="9" t="str">
        <f>IF(INDEX(Vulnerabilities!$G:$G,ROW()-3)="","",INDEX(Vulnerabilities!$G:$G,ROW()-3))</f>
        <v/>
      </c>
      <c r="G18" s="10" t="str">
        <f>IF(INDEX(Vulnerabilities!$H:$H,ROW()-3)="","",INDEX(Vulnerabilities!$H:$H,ROW()-3))</f>
        <v/>
      </c>
      <c r="H18" s="10" t="str">
        <f>IF(INDEX(Vulnerabilities!$I:$I,ROW()-3)="","",INDEX(Vulnerabilities!$I:$I,ROW()-3))</f>
        <v/>
      </c>
      <c r="I18" s="10" t="str">
        <f>IF(INDEX(Vulnerabilities!$J:$J,ROW()-3)="","",INDEX(Vulnerabilities!$J:$J,ROW()-3))</f>
        <v/>
      </c>
    </row>
    <row r="19" spans="1:9" ht="18" customHeight="1">
      <c r="A19" s="8" t="str">
        <f t="shared" si="0"/>
        <v/>
      </c>
      <c r="B19" s="9" t="str">
        <f>IF(INDEX(Vulnerabilities!$C:$C,ROW()-3)="","",INDEX(Vulnerabilities!$C:$C,ROW()-3))</f>
        <v/>
      </c>
      <c r="C19" s="9" t="str">
        <f>IF(INDEX(Vulnerabilities!$D:$D,ROW()-3)="","",INDEX(Vulnerabilities!$D:$D,ROW()-3))</f>
        <v/>
      </c>
      <c r="D19" s="10" t="str">
        <f>IF(INDEX(Vulnerabilities!$E:$E,ROW()-3)="","",INDEX(Vulnerabilities!$E:$E,ROW()-3))</f>
        <v/>
      </c>
      <c r="E19" s="9" t="str">
        <f>IF(INDEX(Vulnerabilities!$F:$F,ROW()-3)="","",INDEX(Vulnerabilities!$F:$F,ROW()-3))</f>
        <v/>
      </c>
      <c r="F19" s="9" t="str">
        <f>IF(INDEX(Vulnerabilities!$G:$G,ROW()-3)="","",INDEX(Vulnerabilities!$G:$G,ROW()-3))</f>
        <v/>
      </c>
      <c r="G19" s="10" t="str">
        <f>IF(INDEX(Vulnerabilities!$H:$H,ROW()-3)="","",INDEX(Vulnerabilities!$H:$H,ROW()-3))</f>
        <v/>
      </c>
      <c r="H19" s="10" t="str">
        <f>IF(INDEX(Vulnerabilities!$I:$I,ROW()-3)="","",INDEX(Vulnerabilities!$I:$I,ROW()-3))</f>
        <v/>
      </c>
      <c r="I19" s="10" t="str">
        <f>IF(INDEX(Vulnerabilities!$J:$J,ROW()-3)="","",INDEX(Vulnerabilities!$J:$J,ROW()-3))</f>
        <v/>
      </c>
    </row>
    <row r="20" spans="1:9" ht="18" customHeight="1">
      <c r="A20" s="8" t="str">
        <f t="shared" si="0"/>
        <v/>
      </c>
      <c r="B20" s="9" t="str">
        <f>IF(INDEX(Vulnerabilities!$C:$C,ROW()-3)="","",INDEX(Vulnerabilities!$C:$C,ROW()-3))</f>
        <v/>
      </c>
      <c r="C20" s="9" t="str">
        <f>IF(INDEX(Vulnerabilities!$D:$D,ROW()-3)="","",INDEX(Vulnerabilities!$D:$D,ROW()-3))</f>
        <v/>
      </c>
      <c r="D20" s="10" t="str">
        <f>IF(INDEX(Vulnerabilities!$E:$E,ROW()-3)="","",INDEX(Vulnerabilities!$E:$E,ROW()-3))</f>
        <v/>
      </c>
      <c r="E20" s="9" t="str">
        <f>IF(INDEX(Vulnerabilities!$F:$F,ROW()-3)="","",INDEX(Vulnerabilities!$F:$F,ROW()-3))</f>
        <v/>
      </c>
      <c r="F20" s="9" t="str">
        <f>IF(INDEX(Vulnerabilities!$G:$G,ROW()-3)="","",INDEX(Vulnerabilities!$G:$G,ROW()-3))</f>
        <v/>
      </c>
      <c r="G20" s="10" t="str">
        <f>IF(INDEX(Vulnerabilities!$H:$H,ROW()-3)="","",INDEX(Vulnerabilities!$H:$H,ROW()-3))</f>
        <v/>
      </c>
      <c r="H20" s="10" t="str">
        <f>IF(INDEX(Vulnerabilities!$I:$I,ROW()-3)="","",INDEX(Vulnerabilities!$I:$I,ROW()-3))</f>
        <v/>
      </c>
      <c r="I20" s="10" t="str">
        <f>IF(INDEX(Vulnerabilities!$J:$J,ROW()-3)="","",INDEX(Vulnerabilities!$J:$J,ROW()-3))</f>
        <v/>
      </c>
    </row>
    <row r="21" spans="1:9" ht="18" customHeight="1">
      <c r="A21" s="8" t="str">
        <f t="shared" si="0"/>
        <v/>
      </c>
      <c r="B21" s="9" t="str">
        <f>IF(INDEX(Vulnerabilities!$C:$C,ROW()-3)="","",INDEX(Vulnerabilities!$C:$C,ROW()-3))</f>
        <v/>
      </c>
      <c r="C21" s="9" t="str">
        <f>IF(INDEX(Vulnerabilities!$D:$D,ROW()-3)="","",INDEX(Vulnerabilities!$D:$D,ROW()-3))</f>
        <v/>
      </c>
      <c r="D21" s="10" t="str">
        <f>IF(INDEX(Vulnerabilities!$E:$E,ROW()-3)="","",INDEX(Vulnerabilities!$E:$E,ROW()-3))</f>
        <v/>
      </c>
      <c r="E21" s="9" t="str">
        <f>IF(INDEX(Vulnerabilities!$F:$F,ROW()-3)="","",INDEX(Vulnerabilities!$F:$F,ROW()-3))</f>
        <v/>
      </c>
      <c r="F21" s="9" t="str">
        <f>IF(INDEX(Vulnerabilities!$G:$G,ROW()-3)="","",INDEX(Vulnerabilities!$G:$G,ROW()-3))</f>
        <v/>
      </c>
      <c r="G21" s="10" t="str">
        <f>IF(INDEX(Vulnerabilities!$H:$H,ROW()-3)="","",INDEX(Vulnerabilities!$H:$H,ROW()-3))</f>
        <v/>
      </c>
      <c r="H21" s="10" t="str">
        <f>IF(INDEX(Vulnerabilities!$I:$I,ROW()-3)="","",INDEX(Vulnerabilities!$I:$I,ROW()-3))</f>
        <v/>
      </c>
      <c r="I21" s="10" t="str">
        <f>IF(INDEX(Vulnerabilities!$J:$J,ROW()-3)="","",INDEX(Vulnerabilities!$J:$J,ROW()-3))</f>
        <v/>
      </c>
    </row>
    <row r="22" spans="1:9" ht="18" customHeight="1">
      <c r="A22" s="8" t="str">
        <f t="shared" si="0"/>
        <v/>
      </c>
      <c r="B22" s="9" t="str">
        <f>IF(INDEX(Vulnerabilities!$C:$C,ROW()-3)="","",INDEX(Vulnerabilities!$C:$C,ROW()-3))</f>
        <v/>
      </c>
      <c r="C22" s="9" t="str">
        <f>IF(INDEX(Vulnerabilities!$D:$D,ROW()-3)="","",INDEX(Vulnerabilities!$D:$D,ROW()-3))</f>
        <v/>
      </c>
      <c r="D22" s="10" t="str">
        <f>IF(INDEX(Vulnerabilities!$E:$E,ROW()-3)="","",INDEX(Vulnerabilities!$E:$E,ROW()-3))</f>
        <v/>
      </c>
      <c r="E22" s="9" t="str">
        <f>IF(INDEX(Vulnerabilities!$F:$F,ROW()-3)="","",INDEX(Vulnerabilities!$F:$F,ROW()-3))</f>
        <v/>
      </c>
      <c r="F22" s="9" t="str">
        <f>IF(INDEX(Vulnerabilities!$G:$G,ROW()-3)="","",INDEX(Vulnerabilities!$G:$G,ROW()-3))</f>
        <v/>
      </c>
      <c r="G22" s="10" t="str">
        <f>IF(INDEX(Vulnerabilities!$H:$H,ROW()-3)="","",INDEX(Vulnerabilities!$H:$H,ROW()-3))</f>
        <v/>
      </c>
      <c r="H22" s="10" t="str">
        <f>IF(INDEX(Vulnerabilities!$I:$I,ROW()-3)="","",INDEX(Vulnerabilities!$I:$I,ROW()-3))</f>
        <v/>
      </c>
      <c r="I22" s="10" t="str">
        <f>IF(INDEX(Vulnerabilities!$J:$J,ROW()-3)="","",INDEX(Vulnerabilities!$J:$J,ROW()-3))</f>
        <v/>
      </c>
    </row>
    <row r="23" spans="1:9" ht="18" customHeight="1">
      <c r="A23" s="8" t="str">
        <f t="shared" si="0"/>
        <v/>
      </c>
      <c r="B23" s="9" t="str">
        <f>IF(INDEX(Vulnerabilities!$C:$C,ROW()-3)="","",INDEX(Vulnerabilities!$C:$C,ROW()-3))</f>
        <v/>
      </c>
      <c r="C23" s="9" t="str">
        <f>IF(INDEX(Vulnerabilities!$D:$D,ROW()-3)="","",INDEX(Vulnerabilities!$D:$D,ROW()-3))</f>
        <v/>
      </c>
      <c r="D23" s="10" t="str">
        <f>IF(INDEX(Vulnerabilities!$E:$E,ROW()-3)="","",INDEX(Vulnerabilities!$E:$E,ROW()-3))</f>
        <v/>
      </c>
      <c r="E23" s="9" t="str">
        <f>IF(INDEX(Vulnerabilities!$F:$F,ROW()-3)="","",INDEX(Vulnerabilities!$F:$F,ROW()-3))</f>
        <v/>
      </c>
      <c r="F23" s="9" t="str">
        <f>IF(INDEX(Vulnerabilities!$G:$G,ROW()-3)="","",INDEX(Vulnerabilities!$G:$G,ROW()-3))</f>
        <v/>
      </c>
      <c r="G23" s="10" t="str">
        <f>IF(INDEX(Vulnerabilities!$H:$H,ROW()-3)="","",INDEX(Vulnerabilities!$H:$H,ROW()-3))</f>
        <v/>
      </c>
      <c r="H23" s="10" t="str">
        <f>IF(INDEX(Vulnerabilities!$I:$I,ROW()-3)="","",INDEX(Vulnerabilities!$I:$I,ROW()-3))</f>
        <v/>
      </c>
      <c r="I23" s="10" t="str">
        <f>IF(INDEX(Vulnerabilities!$J:$J,ROW()-3)="","",INDEX(Vulnerabilities!$J:$J,ROW()-3))</f>
        <v/>
      </c>
    </row>
    <row r="24" spans="1:9" ht="18" customHeight="1">
      <c r="A24" s="8" t="str">
        <f t="shared" si="0"/>
        <v/>
      </c>
      <c r="B24" s="9" t="str">
        <f>IF(INDEX(Vulnerabilities!$C:$C,ROW()-3)="","",INDEX(Vulnerabilities!$C:$C,ROW()-3))</f>
        <v/>
      </c>
      <c r="C24" s="9" t="str">
        <f>IF(INDEX(Vulnerabilities!$D:$D,ROW()-3)="","",INDEX(Vulnerabilities!$D:$D,ROW()-3))</f>
        <v/>
      </c>
      <c r="D24" s="10" t="str">
        <f>IF(INDEX(Vulnerabilities!$E:$E,ROW()-3)="","",INDEX(Vulnerabilities!$E:$E,ROW()-3))</f>
        <v/>
      </c>
      <c r="E24" s="9" t="str">
        <f>IF(INDEX(Vulnerabilities!$F:$F,ROW()-3)="","",INDEX(Vulnerabilities!$F:$F,ROW()-3))</f>
        <v/>
      </c>
      <c r="F24" s="9" t="str">
        <f>IF(INDEX(Vulnerabilities!$G:$G,ROW()-3)="","",INDEX(Vulnerabilities!$G:$G,ROW()-3))</f>
        <v/>
      </c>
      <c r="G24" s="10" t="str">
        <f>IF(INDEX(Vulnerabilities!$H:$H,ROW()-3)="","",INDEX(Vulnerabilities!$H:$H,ROW()-3))</f>
        <v/>
      </c>
      <c r="H24" s="10" t="str">
        <f>IF(INDEX(Vulnerabilities!$I:$I,ROW()-3)="","",INDEX(Vulnerabilities!$I:$I,ROW()-3))</f>
        <v/>
      </c>
      <c r="I24" s="10" t="str">
        <f>IF(INDEX(Vulnerabilities!$J:$J,ROW()-3)="","",INDEX(Vulnerabilities!$J:$J,ROW()-3))</f>
        <v/>
      </c>
    </row>
    <row r="25" spans="1:9">
      <c r="A25" s="8" t="str">
        <f t="shared" si="0"/>
        <v/>
      </c>
      <c r="B25" s="9" t="str">
        <f>IF(INDEX(Vulnerabilities!$C:$C,ROW()-3)="","",INDEX(Vulnerabilities!$C:$C,ROW()-3))</f>
        <v/>
      </c>
      <c r="C25" s="9" t="str">
        <f>IF(INDEX(Vulnerabilities!$D:$D,ROW()-3)="","",INDEX(Vulnerabilities!$D:$D,ROW()-3))</f>
        <v/>
      </c>
      <c r="D25" s="10" t="str">
        <f>IF(INDEX(Vulnerabilities!$E:$E,ROW()-3)="","",INDEX(Vulnerabilities!$E:$E,ROW()-3))</f>
        <v/>
      </c>
      <c r="E25" s="9" t="str">
        <f>IF(INDEX(Vulnerabilities!$F:$F,ROW()-3)="","",INDEX(Vulnerabilities!$F:$F,ROW()-3))</f>
        <v/>
      </c>
      <c r="F25" s="9" t="str">
        <f>IF(INDEX(Vulnerabilities!$G:$G,ROW()-3)="","",INDEX(Vulnerabilities!$G:$G,ROW()-3))</f>
        <v/>
      </c>
      <c r="G25" s="10" t="str">
        <f>IF(INDEX(Vulnerabilities!$H:$H,ROW()-3)="","",INDEX(Vulnerabilities!$H:$H,ROW()-3))</f>
        <v/>
      </c>
      <c r="H25" s="10" t="str">
        <f>IF(INDEX(Vulnerabilities!$I:$I,ROW()-3)="","",INDEX(Vulnerabilities!$I:$I,ROW()-3))</f>
        <v/>
      </c>
      <c r="I25" s="10" t="str">
        <f>IF(INDEX(Vulnerabilities!$J:$J,ROW()-3)="","",INDEX(Vulnerabilities!$J:$J,ROW()-3))</f>
        <v/>
      </c>
    </row>
    <row r="26" spans="1:9">
      <c r="A26" s="8" t="str">
        <f t="shared" si="0"/>
        <v/>
      </c>
      <c r="B26" s="9" t="str">
        <f>IF(INDEX(Vulnerabilities!$C:$C,ROW()-3)="","",INDEX(Vulnerabilities!$C:$C,ROW()-3))</f>
        <v/>
      </c>
      <c r="C26" s="9" t="str">
        <f>IF(INDEX(Vulnerabilities!$D:$D,ROW()-3)="","",INDEX(Vulnerabilities!$D:$D,ROW()-3))</f>
        <v/>
      </c>
      <c r="D26" s="10" t="str">
        <f>IF(INDEX(Vulnerabilities!$E:$E,ROW()-3)="","",INDEX(Vulnerabilities!$E:$E,ROW()-3))</f>
        <v/>
      </c>
      <c r="E26" s="9" t="str">
        <f>IF(INDEX(Vulnerabilities!$F:$F,ROW()-3)="","",INDEX(Vulnerabilities!$F:$F,ROW()-3))</f>
        <v/>
      </c>
      <c r="F26" s="9" t="str">
        <f>IF(INDEX(Vulnerabilities!$G:$G,ROW()-3)="","",INDEX(Vulnerabilities!$G:$G,ROW()-3))</f>
        <v/>
      </c>
      <c r="G26" s="10" t="str">
        <f>IF(INDEX(Vulnerabilities!$H:$H,ROW()-3)="","",INDEX(Vulnerabilities!$H:$H,ROW()-3))</f>
        <v/>
      </c>
      <c r="H26" s="10" t="str">
        <f>IF(INDEX(Vulnerabilities!$I:$I,ROW()-3)="","",INDEX(Vulnerabilities!$I:$I,ROW()-3))</f>
        <v/>
      </c>
      <c r="I26" s="10" t="str">
        <f>IF(INDEX(Vulnerabilities!$J:$J,ROW()-3)="","",INDEX(Vulnerabilities!$J:$J,ROW()-3))</f>
        <v/>
      </c>
    </row>
    <row r="27" spans="1:9">
      <c r="A27" s="8" t="str">
        <f t="shared" si="0"/>
        <v/>
      </c>
      <c r="B27" s="9" t="str">
        <f>IF(INDEX(Vulnerabilities!$C:$C,ROW()-3)="","",INDEX(Vulnerabilities!$C:$C,ROW()-3))</f>
        <v/>
      </c>
      <c r="C27" s="9" t="str">
        <f>IF(INDEX(Vulnerabilities!$D:$D,ROW()-3)="","",INDEX(Vulnerabilities!$D:$D,ROW()-3))</f>
        <v/>
      </c>
      <c r="D27" s="10" t="str">
        <f>IF(INDEX(Vulnerabilities!$E:$E,ROW()-3)="","",INDEX(Vulnerabilities!$E:$E,ROW()-3))</f>
        <v/>
      </c>
      <c r="E27" s="9" t="str">
        <f>IF(INDEX(Vulnerabilities!$F:$F,ROW()-3)="","",INDEX(Vulnerabilities!$F:$F,ROW()-3))</f>
        <v/>
      </c>
      <c r="F27" s="9" t="str">
        <f>IF(INDEX(Vulnerabilities!$G:$G,ROW()-3)="","",INDEX(Vulnerabilities!$G:$G,ROW()-3))</f>
        <v/>
      </c>
      <c r="G27" s="10" t="str">
        <f>IF(INDEX(Vulnerabilities!$H:$H,ROW()-3)="","",INDEX(Vulnerabilities!$H:$H,ROW()-3))</f>
        <v/>
      </c>
      <c r="H27" s="10" t="str">
        <f>IF(INDEX(Vulnerabilities!$I:$I,ROW()-3)="","",INDEX(Vulnerabilities!$I:$I,ROW()-3))</f>
        <v/>
      </c>
      <c r="I27" s="10" t="str">
        <f>IF(INDEX(Vulnerabilities!$J:$J,ROW()-3)="","",INDEX(Vulnerabilities!$J:$J,ROW()-3))</f>
        <v/>
      </c>
    </row>
    <row r="28" spans="1:9">
      <c r="A28" s="8" t="str">
        <f t="shared" si="0"/>
        <v/>
      </c>
      <c r="B28" s="9" t="str">
        <f>IF(INDEX(Vulnerabilities!$C:$C,ROW()-3)="","",INDEX(Vulnerabilities!$C:$C,ROW()-3))</f>
        <v/>
      </c>
      <c r="C28" s="9" t="str">
        <f>IF(INDEX(Vulnerabilities!$D:$D,ROW()-3)="","",INDEX(Vulnerabilities!$D:$D,ROW()-3))</f>
        <v/>
      </c>
      <c r="D28" s="10" t="str">
        <f>IF(INDEX(Vulnerabilities!$E:$E,ROW()-3)="","",INDEX(Vulnerabilities!$E:$E,ROW()-3))</f>
        <v/>
      </c>
      <c r="E28" s="9" t="str">
        <f>IF(INDEX(Vulnerabilities!$F:$F,ROW()-3)="","",INDEX(Vulnerabilities!$F:$F,ROW()-3))</f>
        <v/>
      </c>
      <c r="F28" s="9" t="str">
        <f>IF(INDEX(Vulnerabilities!$G:$G,ROW()-3)="","",INDEX(Vulnerabilities!$G:$G,ROW()-3))</f>
        <v/>
      </c>
      <c r="G28" s="10" t="str">
        <f>IF(INDEX(Vulnerabilities!$H:$H,ROW()-3)="","",INDEX(Vulnerabilities!$H:$H,ROW()-3))</f>
        <v/>
      </c>
      <c r="H28" s="10" t="str">
        <f>IF(INDEX(Vulnerabilities!$I:$I,ROW()-3)="","",INDEX(Vulnerabilities!$I:$I,ROW()-3))</f>
        <v/>
      </c>
      <c r="I28" s="10" t="str">
        <f>IF(INDEX(Vulnerabilities!$J:$J,ROW()-3)="","",INDEX(Vulnerabilities!$J:$J,ROW()-3))</f>
        <v/>
      </c>
    </row>
    <row r="29" spans="1:9">
      <c r="A29" s="8" t="str">
        <f t="shared" si="0"/>
        <v/>
      </c>
      <c r="B29" s="9" t="str">
        <f>IF(INDEX(Vulnerabilities!$C:$C,ROW()-3)="","",INDEX(Vulnerabilities!$C:$C,ROW()-3))</f>
        <v/>
      </c>
      <c r="C29" s="9" t="str">
        <f>IF(INDEX(Vulnerabilities!$D:$D,ROW()-3)="","",INDEX(Vulnerabilities!$D:$D,ROW()-3))</f>
        <v/>
      </c>
      <c r="D29" s="10" t="str">
        <f>IF(INDEX(Vulnerabilities!$E:$E,ROW()-3)="","",INDEX(Vulnerabilities!$E:$E,ROW()-3))</f>
        <v/>
      </c>
      <c r="E29" s="9" t="str">
        <f>IF(INDEX(Vulnerabilities!$F:$F,ROW()-3)="","",INDEX(Vulnerabilities!$F:$F,ROW()-3))</f>
        <v/>
      </c>
      <c r="F29" s="9" t="str">
        <f>IF(INDEX(Vulnerabilities!$G:$G,ROW()-3)="","",INDEX(Vulnerabilities!$G:$G,ROW()-3))</f>
        <v/>
      </c>
      <c r="G29" s="10" t="str">
        <f>IF(INDEX(Vulnerabilities!$H:$H,ROW()-3)="","",INDEX(Vulnerabilities!$H:$H,ROW()-3))</f>
        <v/>
      </c>
      <c r="H29" s="10" t="str">
        <f>IF(INDEX(Vulnerabilities!$I:$I,ROW()-3)="","",INDEX(Vulnerabilities!$I:$I,ROW()-3))</f>
        <v/>
      </c>
      <c r="I29" s="10" t="str">
        <f>IF(INDEX(Vulnerabilities!$J:$J,ROW()-3)="","",INDEX(Vulnerabilities!$J:$J,ROW()-3))</f>
        <v/>
      </c>
    </row>
    <row r="30" spans="1:9">
      <c r="A30" s="8" t="str">
        <f t="shared" si="0"/>
        <v/>
      </c>
      <c r="B30" s="9" t="str">
        <f>IF(INDEX(Vulnerabilities!$C:$C,ROW()-3)="","",INDEX(Vulnerabilities!$C:$C,ROW()-3))</f>
        <v/>
      </c>
      <c r="C30" s="9" t="str">
        <f>IF(INDEX(Vulnerabilities!$D:$D,ROW()-3)="","",INDEX(Vulnerabilities!$D:$D,ROW()-3))</f>
        <v/>
      </c>
      <c r="D30" s="10" t="str">
        <f>IF(INDEX(Vulnerabilities!$E:$E,ROW()-3)="","",INDEX(Vulnerabilities!$E:$E,ROW()-3))</f>
        <v/>
      </c>
      <c r="E30" s="9" t="str">
        <f>IF(INDEX(Vulnerabilities!$F:$F,ROW()-3)="","",INDEX(Vulnerabilities!$F:$F,ROW()-3))</f>
        <v/>
      </c>
      <c r="F30" s="9" t="str">
        <f>IF(INDEX(Vulnerabilities!$G:$G,ROW()-3)="","",INDEX(Vulnerabilities!$G:$G,ROW()-3))</f>
        <v/>
      </c>
      <c r="G30" s="10" t="str">
        <f>IF(INDEX(Vulnerabilities!$H:$H,ROW()-3)="","",INDEX(Vulnerabilities!$H:$H,ROW()-3))</f>
        <v/>
      </c>
      <c r="H30" s="10" t="str">
        <f>IF(INDEX(Vulnerabilities!$I:$I,ROW()-3)="","",INDEX(Vulnerabilities!$I:$I,ROW()-3))</f>
        <v/>
      </c>
      <c r="I30" s="10" t="str">
        <f>IF(INDEX(Vulnerabilities!$J:$J,ROW()-3)="","",INDEX(Vulnerabilities!$J:$J,ROW()-3))</f>
        <v/>
      </c>
    </row>
    <row r="31" spans="1:9">
      <c r="A31" s="8" t="str">
        <f t="shared" si="0"/>
        <v/>
      </c>
      <c r="B31" s="9" t="str">
        <f>IF(INDEX(Vulnerabilities!$C:$C,ROW()-3)="","",INDEX(Vulnerabilities!$C:$C,ROW()-3))</f>
        <v/>
      </c>
      <c r="C31" s="9" t="str">
        <f>IF(INDEX(Vulnerabilities!$D:$D,ROW()-3)="","",INDEX(Vulnerabilities!$D:$D,ROW()-3))</f>
        <v/>
      </c>
      <c r="D31" s="10" t="str">
        <f>IF(INDEX(Vulnerabilities!$E:$E,ROW()-3)="","",INDEX(Vulnerabilities!$E:$E,ROW()-3))</f>
        <v/>
      </c>
      <c r="E31" s="9" t="str">
        <f>IF(INDEX(Vulnerabilities!$F:$F,ROW()-3)="","",INDEX(Vulnerabilities!$F:$F,ROW()-3))</f>
        <v/>
      </c>
      <c r="F31" s="9" t="str">
        <f>IF(INDEX(Vulnerabilities!$G:$G,ROW()-3)="","",INDEX(Vulnerabilities!$G:$G,ROW()-3))</f>
        <v/>
      </c>
      <c r="G31" s="10" t="str">
        <f>IF(INDEX(Vulnerabilities!$H:$H,ROW()-3)="","",INDEX(Vulnerabilities!$H:$H,ROW()-3))</f>
        <v/>
      </c>
      <c r="H31" s="10" t="str">
        <f>IF(INDEX(Vulnerabilities!$I:$I,ROW()-3)="","",INDEX(Vulnerabilities!$I:$I,ROW()-3))</f>
        <v/>
      </c>
      <c r="I31" s="10" t="str">
        <f>IF(INDEX(Vulnerabilities!$J:$J,ROW()-3)="","",INDEX(Vulnerabilities!$J:$J,ROW()-3))</f>
        <v/>
      </c>
    </row>
    <row r="32" spans="1:9">
      <c r="A32" s="8" t="str">
        <f t="shared" si="0"/>
        <v/>
      </c>
      <c r="B32" s="9" t="str">
        <f>IF(INDEX(Vulnerabilities!$C:$C,ROW()-3)="","",INDEX(Vulnerabilities!$C:$C,ROW()-3))</f>
        <v/>
      </c>
      <c r="C32" s="9" t="str">
        <f>IF(INDEX(Vulnerabilities!$D:$D,ROW()-3)="","",INDEX(Vulnerabilities!$D:$D,ROW()-3))</f>
        <v/>
      </c>
      <c r="D32" s="10" t="str">
        <f>IF(INDEX(Vulnerabilities!$E:$E,ROW()-3)="","",INDEX(Vulnerabilities!$E:$E,ROW()-3))</f>
        <v/>
      </c>
      <c r="E32" s="9" t="str">
        <f>IF(INDEX(Vulnerabilities!$F:$F,ROW()-3)="","",INDEX(Vulnerabilities!$F:$F,ROW()-3))</f>
        <v/>
      </c>
      <c r="F32" s="9" t="str">
        <f>IF(INDEX(Vulnerabilities!$G:$G,ROW()-3)="","",INDEX(Vulnerabilities!$G:$G,ROW()-3))</f>
        <v/>
      </c>
      <c r="G32" s="10" t="str">
        <f>IF(INDEX(Vulnerabilities!$H:$H,ROW()-3)="","",INDEX(Vulnerabilities!$H:$H,ROW()-3))</f>
        <v/>
      </c>
      <c r="H32" s="10" t="str">
        <f>IF(INDEX(Vulnerabilities!$I:$I,ROW()-3)="","",INDEX(Vulnerabilities!$I:$I,ROW()-3))</f>
        <v/>
      </c>
      <c r="I32" s="10" t="str">
        <f>IF(INDEX(Vulnerabilities!$J:$J,ROW()-3)="","",INDEX(Vulnerabilities!$J:$J,ROW()-3))</f>
        <v/>
      </c>
    </row>
    <row r="33" spans="1:9">
      <c r="A33" s="8" t="str">
        <f t="shared" si="0"/>
        <v/>
      </c>
      <c r="B33" s="9" t="str">
        <f>IF(INDEX(Vulnerabilities!$C:$C,ROW()-3)="","",INDEX(Vulnerabilities!$C:$C,ROW()-3))</f>
        <v/>
      </c>
      <c r="C33" s="9" t="str">
        <f>IF(INDEX(Vulnerabilities!$D:$D,ROW()-3)="","",INDEX(Vulnerabilities!$D:$D,ROW()-3))</f>
        <v/>
      </c>
      <c r="D33" s="10" t="str">
        <f>IF(INDEX(Vulnerabilities!$E:$E,ROW()-3)="","",INDEX(Vulnerabilities!$E:$E,ROW()-3))</f>
        <v/>
      </c>
      <c r="E33" s="9" t="str">
        <f>IF(INDEX(Vulnerabilities!$F:$F,ROW()-3)="","",INDEX(Vulnerabilities!$F:$F,ROW()-3))</f>
        <v/>
      </c>
      <c r="F33" s="9" t="str">
        <f>IF(INDEX(Vulnerabilities!$G:$G,ROW()-3)="","",INDEX(Vulnerabilities!$G:$G,ROW()-3))</f>
        <v/>
      </c>
      <c r="G33" s="10" t="str">
        <f>IF(INDEX(Vulnerabilities!$H:$H,ROW()-3)="","",INDEX(Vulnerabilities!$H:$H,ROW()-3))</f>
        <v/>
      </c>
      <c r="H33" s="10" t="str">
        <f>IF(INDEX(Vulnerabilities!$I:$I,ROW()-3)="","",INDEX(Vulnerabilities!$I:$I,ROW()-3))</f>
        <v/>
      </c>
      <c r="I33" s="10" t="str">
        <f>IF(INDEX(Vulnerabilities!$J:$J,ROW()-3)="","",INDEX(Vulnerabilities!$J:$J,ROW()-3))</f>
        <v/>
      </c>
    </row>
    <row r="34" spans="1:9">
      <c r="A34" s="8" t="str">
        <f t="shared" si="0"/>
        <v/>
      </c>
      <c r="B34" s="9" t="str">
        <f>IF(INDEX(Vulnerabilities!$C:$C,ROW()-3)="","",INDEX(Vulnerabilities!$C:$C,ROW()-3))</f>
        <v/>
      </c>
      <c r="C34" s="9" t="str">
        <f>IF(INDEX(Vulnerabilities!$D:$D,ROW()-3)="","",INDEX(Vulnerabilities!$D:$D,ROW()-3))</f>
        <v/>
      </c>
      <c r="D34" s="10" t="str">
        <f>IF(INDEX(Vulnerabilities!$E:$E,ROW()-3)="","",INDEX(Vulnerabilities!$E:$E,ROW()-3))</f>
        <v/>
      </c>
      <c r="E34" s="9" t="str">
        <f>IF(INDEX(Vulnerabilities!$F:$F,ROW()-3)="","",INDEX(Vulnerabilities!$F:$F,ROW()-3))</f>
        <v/>
      </c>
      <c r="F34" s="9" t="str">
        <f>IF(INDEX(Vulnerabilities!$G:$G,ROW()-3)="","",INDEX(Vulnerabilities!$G:$G,ROW()-3))</f>
        <v/>
      </c>
      <c r="G34" s="10" t="str">
        <f>IF(INDEX(Vulnerabilities!$H:$H,ROW()-3)="","",INDEX(Vulnerabilities!$H:$H,ROW()-3))</f>
        <v/>
      </c>
      <c r="H34" s="10" t="str">
        <f>IF(INDEX(Vulnerabilities!$I:$I,ROW()-3)="","",INDEX(Vulnerabilities!$I:$I,ROW()-3))</f>
        <v/>
      </c>
      <c r="I34" s="10" t="str">
        <f>IF(INDEX(Vulnerabilities!$J:$J,ROW()-3)="","",INDEX(Vulnerabilities!$J:$J,ROW()-3))</f>
        <v/>
      </c>
    </row>
    <row r="35" spans="1:9">
      <c r="A35" s="8" t="str">
        <f t="shared" si="0"/>
        <v/>
      </c>
      <c r="B35" s="9" t="str">
        <f>IF(INDEX(Vulnerabilities!$C:$C,ROW()-3)="","",INDEX(Vulnerabilities!$C:$C,ROW()-3))</f>
        <v/>
      </c>
      <c r="C35" s="9" t="str">
        <f>IF(INDEX(Vulnerabilities!$D:$D,ROW()-3)="","",INDEX(Vulnerabilities!$D:$D,ROW()-3))</f>
        <v/>
      </c>
      <c r="D35" s="10" t="str">
        <f>IF(INDEX(Vulnerabilities!$E:$E,ROW()-3)="","",INDEX(Vulnerabilities!$E:$E,ROW()-3))</f>
        <v/>
      </c>
      <c r="E35" s="9" t="str">
        <f>IF(INDEX(Vulnerabilities!$F:$F,ROW()-3)="","",INDEX(Vulnerabilities!$F:$F,ROW()-3))</f>
        <v/>
      </c>
      <c r="F35" s="9" t="str">
        <f>IF(INDEX(Vulnerabilities!$G:$G,ROW()-3)="","",INDEX(Vulnerabilities!$G:$G,ROW()-3))</f>
        <v/>
      </c>
      <c r="G35" s="10" t="str">
        <f>IF(INDEX(Vulnerabilities!$H:$H,ROW()-3)="","",INDEX(Vulnerabilities!$H:$H,ROW()-3))</f>
        <v/>
      </c>
      <c r="H35" s="10" t="str">
        <f>IF(INDEX(Vulnerabilities!$I:$I,ROW()-3)="","",INDEX(Vulnerabilities!$I:$I,ROW()-3))</f>
        <v/>
      </c>
      <c r="I35" s="10" t="str">
        <f>IF(INDEX(Vulnerabilities!$J:$J,ROW()-3)="","",INDEX(Vulnerabilities!$J:$J,ROW()-3))</f>
        <v/>
      </c>
    </row>
    <row r="36" spans="1:9">
      <c r="A36" s="8" t="str">
        <f t="shared" si="0"/>
        <v/>
      </c>
      <c r="B36" s="9" t="str">
        <f>IF(INDEX(Vulnerabilities!$C:$C,ROW()-3)="","",INDEX(Vulnerabilities!$C:$C,ROW()-3))</f>
        <v/>
      </c>
      <c r="C36" s="9" t="str">
        <f>IF(INDEX(Vulnerabilities!$D:$D,ROW()-3)="","",INDEX(Vulnerabilities!$D:$D,ROW()-3))</f>
        <v/>
      </c>
      <c r="D36" s="10" t="str">
        <f>IF(INDEX(Vulnerabilities!$E:$E,ROW()-3)="","",INDEX(Vulnerabilities!$E:$E,ROW()-3))</f>
        <v/>
      </c>
      <c r="E36" s="9" t="str">
        <f>IF(INDEX(Vulnerabilities!$F:$F,ROW()-3)="","",INDEX(Vulnerabilities!$F:$F,ROW()-3))</f>
        <v/>
      </c>
      <c r="F36" s="9" t="str">
        <f>IF(INDEX(Vulnerabilities!$G:$G,ROW()-3)="","",INDEX(Vulnerabilities!$G:$G,ROW()-3))</f>
        <v/>
      </c>
      <c r="G36" s="10" t="str">
        <f>IF(INDEX(Vulnerabilities!$H:$H,ROW()-3)="","",INDEX(Vulnerabilities!$H:$H,ROW()-3))</f>
        <v/>
      </c>
      <c r="H36" s="10" t="str">
        <f>IF(INDEX(Vulnerabilities!$I:$I,ROW()-3)="","",INDEX(Vulnerabilities!$I:$I,ROW()-3))</f>
        <v/>
      </c>
      <c r="I36" s="10" t="str">
        <f>IF(INDEX(Vulnerabilities!$J:$J,ROW()-3)="","",INDEX(Vulnerabilities!$J:$J,ROW()-3))</f>
        <v/>
      </c>
    </row>
    <row r="37" spans="1:9">
      <c r="A37" s="8" t="str">
        <f t="shared" si="0"/>
        <v/>
      </c>
      <c r="B37" s="9" t="str">
        <f>IF(INDEX(Vulnerabilities!$C:$C,ROW()-3)="","",INDEX(Vulnerabilities!$C:$C,ROW()-3))</f>
        <v/>
      </c>
      <c r="C37" s="9" t="str">
        <f>IF(INDEX(Vulnerabilities!$D:$D,ROW()-3)="","",INDEX(Vulnerabilities!$D:$D,ROW()-3))</f>
        <v/>
      </c>
      <c r="D37" s="10" t="str">
        <f>IF(INDEX(Vulnerabilities!$E:$E,ROW()-3)="","",INDEX(Vulnerabilities!$E:$E,ROW()-3))</f>
        <v/>
      </c>
      <c r="E37" s="9" t="str">
        <f>IF(INDEX(Vulnerabilities!$F:$F,ROW()-3)="","",INDEX(Vulnerabilities!$F:$F,ROW()-3))</f>
        <v/>
      </c>
      <c r="F37" s="9" t="str">
        <f>IF(INDEX(Vulnerabilities!$G:$G,ROW()-3)="","",INDEX(Vulnerabilities!$G:$G,ROW()-3))</f>
        <v/>
      </c>
      <c r="G37" s="10" t="str">
        <f>IF(INDEX(Vulnerabilities!$H:$H,ROW()-3)="","",INDEX(Vulnerabilities!$H:$H,ROW()-3))</f>
        <v/>
      </c>
      <c r="H37" s="10" t="str">
        <f>IF(INDEX(Vulnerabilities!$I:$I,ROW()-3)="","",INDEX(Vulnerabilities!$I:$I,ROW()-3))</f>
        <v/>
      </c>
      <c r="I37" s="10" t="str">
        <f>IF(INDEX(Vulnerabilities!$J:$J,ROW()-3)="","",INDEX(Vulnerabilities!$J:$J,ROW()-3))</f>
        <v/>
      </c>
    </row>
    <row r="38" spans="1:9">
      <c r="A38" s="8" t="str">
        <f t="shared" si="0"/>
        <v/>
      </c>
      <c r="B38" s="9" t="str">
        <f>IF(INDEX(Vulnerabilities!$C:$C,ROW()-3)="","",INDEX(Vulnerabilities!$C:$C,ROW()-3))</f>
        <v/>
      </c>
      <c r="C38" s="9" t="str">
        <f>IF(INDEX(Vulnerabilities!$D:$D,ROW()-3)="","",INDEX(Vulnerabilities!$D:$D,ROW()-3))</f>
        <v/>
      </c>
      <c r="D38" s="10" t="str">
        <f>IF(INDEX(Vulnerabilities!$E:$E,ROW()-3)="","",INDEX(Vulnerabilities!$E:$E,ROW()-3))</f>
        <v/>
      </c>
      <c r="E38" s="9" t="str">
        <f>IF(INDEX(Vulnerabilities!$F:$F,ROW()-3)="","",INDEX(Vulnerabilities!$F:$F,ROW()-3))</f>
        <v/>
      </c>
      <c r="F38" s="9" t="str">
        <f>IF(INDEX(Vulnerabilities!$G:$G,ROW()-3)="","",INDEX(Vulnerabilities!$G:$G,ROW()-3))</f>
        <v/>
      </c>
      <c r="G38" s="10" t="str">
        <f>IF(INDEX(Vulnerabilities!$H:$H,ROW()-3)="","",INDEX(Vulnerabilities!$H:$H,ROW()-3))</f>
        <v/>
      </c>
      <c r="H38" s="10" t="str">
        <f>IF(INDEX(Vulnerabilities!$I:$I,ROW()-3)="","",INDEX(Vulnerabilities!$I:$I,ROW()-3))</f>
        <v/>
      </c>
      <c r="I38" s="10" t="str">
        <f>IF(INDEX(Vulnerabilities!$J:$J,ROW()-3)="","",INDEX(Vulnerabilities!$J:$J,ROW()-3))</f>
        <v/>
      </c>
    </row>
    <row r="39" spans="1:9">
      <c r="A39" s="8" t="str">
        <f t="shared" si="0"/>
        <v/>
      </c>
      <c r="B39" s="9" t="str">
        <f>IF(INDEX(Vulnerabilities!$C:$C,ROW()-3)="","",INDEX(Vulnerabilities!$C:$C,ROW()-3))</f>
        <v/>
      </c>
      <c r="C39" s="9" t="str">
        <f>IF(INDEX(Vulnerabilities!$D:$D,ROW()-3)="","",INDEX(Vulnerabilities!$D:$D,ROW()-3))</f>
        <v/>
      </c>
      <c r="D39" s="10" t="str">
        <f>IF(INDEX(Vulnerabilities!$E:$E,ROW()-3)="","",INDEX(Vulnerabilities!$E:$E,ROW()-3))</f>
        <v/>
      </c>
      <c r="E39" s="9" t="str">
        <f>IF(INDEX(Vulnerabilities!$F:$F,ROW()-3)="","",INDEX(Vulnerabilities!$F:$F,ROW()-3))</f>
        <v/>
      </c>
      <c r="F39" s="9" t="str">
        <f>IF(INDEX(Vulnerabilities!$G:$G,ROW()-3)="","",INDEX(Vulnerabilities!$G:$G,ROW()-3))</f>
        <v/>
      </c>
      <c r="G39" s="10" t="str">
        <f>IF(INDEX(Vulnerabilities!$H:$H,ROW()-3)="","",INDEX(Vulnerabilities!$H:$H,ROW()-3))</f>
        <v/>
      </c>
      <c r="H39" s="10" t="str">
        <f>IF(INDEX(Vulnerabilities!$I:$I,ROW()-3)="","",INDEX(Vulnerabilities!$I:$I,ROW()-3))</f>
        <v/>
      </c>
      <c r="I39" s="10" t="str">
        <f>IF(INDEX(Vulnerabilities!$J:$J,ROW()-3)="","",INDEX(Vulnerabilities!$J:$J,ROW()-3))</f>
        <v/>
      </c>
    </row>
    <row r="40" spans="1:9">
      <c r="A40" s="8" t="str">
        <f t="shared" si="0"/>
        <v/>
      </c>
      <c r="B40" s="9" t="str">
        <f>IF(INDEX(Vulnerabilities!$C:$C,ROW()-3)="","",INDEX(Vulnerabilities!$C:$C,ROW()-3))</f>
        <v/>
      </c>
      <c r="C40" s="9" t="str">
        <f>IF(INDEX(Vulnerabilities!$D:$D,ROW()-3)="","",INDEX(Vulnerabilities!$D:$D,ROW()-3))</f>
        <v/>
      </c>
      <c r="D40" s="10" t="str">
        <f>IF(INDEX(Vulnerabilities!$E:$E,ROW()-3)="","",INDEX(Vulnerabilities!$E:$E,ROW()-3))</f>
        <v/>
      </c>
      <c r="E40" s="9" t="str">
        <f>IF(INDEX(Vulnerabilities!$F:$F,ROW()-3)="","",INDEX(Vulnerabilities!$F:$F,ROW()-3))</f>
        <v/>
      </c>
      <c r="F40" s="9" t="str">
        <f>IF(INDEX(Vulnerabilities!$G:$G,ROW()-3)="","",INDEX(Vulnerabilities!$G:$G,ROW()-3))</f>
        <v/>
      </c>
      <c r="G40" s="10" t="str">
        <f>IF(INDEX(Vulnerabilities!$H:$H,ROW()-3)="","",INDEX(Vulnerabilities!$H:$H,ROW()-3))</f>
        <v/>
      </c>
      <c r="H40" s="10" t="str">
        <f>IF(INDEX(Vulnerabilities!$I:$I,ROW()-3)="","",INDEX(Vulnerabilities!$I:$I,ROW()-3))</f>
        <v/>
      </c>
      <c r="I40" s="10" t="str">
        <f>IF(INDEX(Vulnerabilities!$J:$J,ROW()-3)="","",INDEX(Vulnerabilities!$J:$J,ROW()-3))</f>
        <v/>
      </c>
    </row>
    <row r="41" spans="1:9">
      <c r="A41" s="8" t="str">
        <f t="shared" si="0"/>
        <v/>
      </c>
      <c r="B41" s="9" t="str">
        <f>IF(INDEX(Vulnerabilities!$C:$C,ROW()-3)="","",INDEX(Vulnerabilities!$C:$C,ROW()-3))</f>
        <v/>
      </c>
      <c r="C41" s="9" t="str">
        <f>IF(INDEX(Vulnerabilities!$D:$D,ROW()-3)="","",INDEX(Vulnerabilities!$D:$D,ROW()-3))</f>
        <v/>
      </c>
      <c r="D41" s="10" t="str">
        <f>IF(INDEX(Vulnerabilities!$E:$E,ROW()-3)="","",INDEX(Vulnerabilities!$E:$E,ROW()-3))</f>
        <v/>
      </c>
      <c r="E41" s="9" t="str">
        <f>IF(INDEX(Vulnerabilities!$F:$F,ROW()-3)="","",INDEX(Vulnerabilities!$F:$F,ROW()-3))</f>
        <v/>
      </c>
      <c r="F41" s="9" t="str">
        <f>IF(INDEX(Vulnerabilities!$G:$G,ROW()-3)="","",INDEX(Vulnerabilities!$G:$G,ROW()-3))</f>
        <v/>
      </c>
      <c r="G41" s="10" t="str">
        <f>IF(INDEX(Vulnerabilities!$H:$H,ROW()-3)="","",INDEX(Vulnerabilities!$H:$H,ROW()-3))</f>
        <v/>
      </c>
      <c r="H41" s="10" t="str">
        <f>IF(INDEX(Vulnerabilities!$I:$I,ROW()-3)="","",INDEX(Vulnerabilities!$I:$I,ROW()-3))</f>
        <v/>
      </c>
      <c r="I41" s="10" t="str">
        <f>IF(INDEX(Vulnerabilities!$J:$J,ROW()-3)="","",INDEX(Vulnerabilities!$J:$J,ROW()-3))</f>
        <v/>
      </c>
    </row>
    <row r="42" spans="1:9">
      <c r="A42" s="8" t="str">
        <f t="shared" si="0"/>
        <v/>
      </c>
      <c r="B42" s="9" t="str">
        <f>IF(INDEX(Vulnerabilities!$C:$C,ROW()-3)="","",INDEX(Vulnerabilities!$C:$C,ROW()-3))</f>
        <v/>
      </c>
      <c r="C42" s="9" t="str">
        <f>IF(INDEX(Vulnerabilities!$D:$D,ROW()-3)="","",INDEX(Vulnerabilities!$D:$D,ROW()-3))</f>
        <v/>
      </c>
      <c r="D42" s="10" t="str">
        <f>IF(INDEX(Vulnerabilities!$E:$E,ROW()-3)="","",INDEX(Vulnerabilities!$E:$E,ROW()-3))</f>
        <v/>
      </c>
      <c r="E42" s="9" t="str">
        <f>IF(INDEX(Vulnerabilities!$F:$F,ROW()-3)="","",INDEX(Vulnerabilities!$F:$F,ROW()-3))</f>
        <v/>
      </c>
      <c r="F42" s="9" t="str">
        <f>IF(INDEX(Vulnerabilities!$G:$G,ROW()-3)="","",INDEX(Vulnerabilities!$G:$G,ROW()-3))</f>
        <v/>
      </c>
      <c r="G42" s="10" t="str">
        <f>IF(INDEX(Vulnerabilities!$H:$H,ROW()-3)="","",INDEX(Vulnerabilities!$H:$H,ROW()-3))</f>
        <v/>
      </c>
      <c r="H42" s="10" t="str">
        <f>IF(INDEX(Vulnerabilities!$I:$I,ROW()-3)="","",INDEX(Vulnerabilities!$I:$I,ROW()-3))</f>
        <v/>
      </c>
      <c r="I42" s="10" t="str">
        <f>IF(INDEX(Vulnerabilities!$J:$J,ROW()-3)="","",INDEX(Vulnerabilities!$J:$J,ROW()-3))</f>
        <v/>
      </c>
    </row>
    <row r="43" spans="1:9">
      <c r="A43" s="8" t="str">
        <f t="shared" si="0"/>
        <v/>
      </c>
      <c r="B43" s="9" t="str">
        <f>IF(INDEX(Vulnerabilities!$C:$C,ROW()-3)="","",INDEX(Vulnerabilities!$C:$C,ROW()-3))</f>
        <v/>
      </c>
      <c r="C43" s="9" t="str">
        <f>IF(INDEX(Vulnerabilities!$D:$D,ROW()-3)="","",INDEX(Vulnerabilities!$D:$D,ROW()-3))</f>
        <v/>
      </c>
      <c r="D43" s="10" t="str">
        <f>IF(INDEX(Vulnerabilities!$E:$E,ROW()-3)="","",INDEX(Vulnerabilities!$E:$E,ROW()-3))</f>
        <v/>
      </c>
      <c r="E43" s="9" t="str">
        <f>IF(INDEX(Vulnerabilities!$F:$F,ROW()-3)="","",INDEX(Vulnerabilities!$F:$F,ROW()-3))</f>
        <v/>
      </c>
      <c r="F43" s="9" t="str">
        <f>IF(INDEX(Vulnerabilities!$G:$G,ROW()-3)="","",INDEX(Vulnerabilities!$G:$G,ROW()-3))</f>
        <v/>
      </c>
      <c r="G43" s="10" t="str">
        <f>IF(INDEX(Vulnerabilities!$H:$H,ROW()-3)="","",INDEX(Vulnerabilities!$H:$H,ROW()-3))</f>
        <v/>
      </c>
      <c r="H43" s="10" t="str">
        <f>IF(INDEX(Vulnerabilities!$I:$I,ROW()-3)="","",INDEX(Vulnerabilities!$I:$I,ROW()-3))</f>
        <v/>
      </c>
      <c r="I43" s="10" t="str">
        <f>IF(INDEX(Vulnerabilities!$J:$J,ROW()-3)="","",INDEX(Vulnerabilities!$J:$J,ROW()-3))</f>
        <v/>
      </c>
    </row>
    <row r="44" spans="1:9">
      <c r="A44" s="8" t="str">
        <f t="shared" si="0"/>
        <v/>
      </c>
      <c r="B44" s="9" t="str">
        <f>IF(INDEX(Vulnerabilities!$C:$C,ROW()-3)="","",INDEX(Vulnerabilities!$C:$C,ROW()-3))</f>
        <v/>
      </c>
      <c r="C44" s="9" t="str">
        <f>IF(INDEX(Vulnerabilities!$D:$D,ROW()-3)="","",INDEX(Vulnerabilities!$D:$D,ROW()-3))</f>
        <v/>
      </c>
      <c r="D44" s="10" t="str">
        <f>IF(INDEX(Vulnerabilities!$E:$E,ROW()-3)="","",INDEX(Vulnerabilities!$E:$E,ROW()-3))</f>
        <v/>
      </c>
      <c r="E44" s="9" t="str">
        <f>IF(INDEX(Vulnerabilities!$F:$F,ROW()-3)="","",INDEX(Vulnerabilities!$F:$F,ROW()-3))</f>
        <v/>
      </c>
      <c r="F44" s="9" t="str">
        <f>IF(INDEX(Vulnerabilities!$G:$G,ROW()-3)="","",INDEX(Vulnerabilities!$G:$G,ROW()-3))</f>
        <v/>
      </c>
      <c r="G44" s="10" t="str">
        <f>IF(INDEX(Vulnerabilities!$H:$H,ROW()-3)="","",INDEX(Vulnerabilities!$H:$H,ROW()-3))</f>
        <v/>
      </c>
      <c r="H44" s="10" t="str">
        <f>IF(INDEX(Vulnerabilities!$I:$I,ROW()-3)="","",INDEX(Vulnerabilities!$I:$I,ROW()-3))</f>
        <v/>
      </c>
      <c r="I44" s="10" t="str">
        <f>IF(INDEX(Vulnerabilities!$J:$J,ROW()-3)="","",INDEX(Vulnerabilities!$J:$J,ROW()-3))</f>
        <v/>
      </c>
    </row>
    <row r="45" spans="1:9">
      <c r="A45" s="8" t="str">
        <f t="shared" si="0"/>
        <v/>
      </c>
      <c r="B45" s="9" t="str">
        <f>IF(INDEX(Vulnerabilities!$C:$C,ROW()-3)="","",INDEX(Vulnerabilities!$C:$C,ROW()-3))</f>
        <v/>
      </c>
      <c r="C45" s="9" t="str">
        <f>IF(INDEX(Vulnerabilities!$D:$D,ROW()-3)="","",INDEX(Vulnerabilities!$D:$D,ROW()-3))</f>
        <v/>
      </c>
      <c r="D45" s="10" t="str">
        <f>IF(INDEX(Vulnerabilities!$E:$E,ROW()-3)="","",INDEX(Vulnerabilities!$E:$E,ROW()-3))</f>
        <v/>
      </c>
      <c r="E45" s="9" t="str">
        <f>IF(INDEX(Vulnerabilities!$F:$F,ROW()-3)="","",INDEX(Vulnerabilities!$F:$F,ROW()-3))</f>
        <v/>
      </c>
      <c r="F45" s="9" t="str">
        <f>IF(INDEX(Vulnerabilities!$G:$G,ROW()-3)="","",INDEX(Vulnerabilities!$G:$G,ROW()-3))</f>
        <v/>
      </c>
      <c r="G45" s="10" t="str">
        <f>IF(INDEX(Vulnerabilities!$H:$H,ROW()-3)="","",INDEX(Vulnerabilities!$H:$H,ROW()-3))</f>
        <v/>
      </c>
      <c r="H45" s="10" t="str">
        <f>IF(INDEX(Vulnerabilities!$I:$I,ROW()-3)="","",INDEX(Vulnerabilities!$I:$I,ROW()-3))</f>
        <v/>
      </c>
      <c r="I45" s="10" t="str">
        <f>IF(INDEX(Vulnerabilities!$J:$J,ROW()-3)="","",INDEX(Vulnerabilities!$J:$J,ROW()-3))</f>
        <v/>
      </c>
    </row>
    <row r="46" spans="1:9">
      <c r="A46" s="8" t="str">
        <f t="shared" si="0"/>
        <v/>
      </c>
      <c r="B46" s="9" t="str">
        <f>IF(INDEX(Vulnerabilities!$C:$C,ROW()-3)="","",INDEX(Vulnerabilities!$C:$C,ROW()-3))</f>
        <v/>
      </c>
      <c r="C46" s="9" t="str">
        <f>IF(INDEX(Vulnerabilities!$D:$D,ROW()-3)="","",INDEX(Vulnerabilities!$D:$D,ROW()-3))</f>
        <v/>
      </c>
      <c r="D46" s="10" t="str">
        <f>IF(INDEX(Vulnerabilities!$E:$E,ROW()-3)="","",INDEX(Vulnerabilities!$E:$E,ROW()-3))</f>
        <v/>
      </c>
      <c r="E46" s="9" t="str">
        <f>IF(INDEX(Vulnerabilities!$F:$F,ROW()-3)="","",INDEX(Vulnerabilities!$F:$F,ROW()-3))</f>
        <v/>
      </c>
      <c r="F46" s="9" t="str">
        <f>IF(INDEX(Vulnerabilities!$G:$G,ROW()-3)="","",INDEX(Vulnerabilities!$G:$G,ROW()-3))</f>
        <v/>
      </c>
      <c r="G46" s="10" t="str">
        <f>IF(INDEX(Vulnerabilities!$H:$H,ROW()-3)="","",INDEX(Vulnerabilities!$H:$H,ROW()-3))</f>
        <v/>
      </c>
      <c r="H46" s="10" t="str">
        <f>IF(INDEX(Vulnerabilities!$I:$I,ROW()-3)="","",INDEX(Vulnerabilities!$I:$I,ROW()-3))</f>
        <v/>
      </c>
      <c r="I46" s="10" t="str">
        <f>IF(INDEX(Vulnerabilities!$J:$J,ROW()-3)="","",INDEX(Vulnerabilities!$J:$J,ROW()-3))</f>
        <v/>
      </c>
    </row>
    <row r="47" spans="1:9">
      <c r="A47" s="8" t="str">
        <f t="shared" si="0"/>
        <v/>
      </c>
      <c r="B47" s="9" t="str">
        <f>IF(INDEX(Vulnerabilities!$C:$C,ROW()-3)="","",INDEX(Vulnerabilities!$C:$C,ROW()-3))</f>
        <v/>
      </c>
      <c r="C47" s="9" t="str">
        <f>IF(INDEX(Vulnerabilities!$D:$D,ROW()-3)="","",INDEX(Vulnerabilities!$D:$D,ROW()-3))</f>
        <v/>
      </c>
      <c r="D47" s="10" t="str">
        <f>IF(INDEX(Vulnerabilities!$E:$E,ROW()-3)="","",INDEX(Vulnerabilities!$E:$E,ROW()-3))</f>
        <v/>
      </c>
      <c r="E47" s="9" t="str">
        <f>IF(INDEX(Vulnerabilities!$F:$F,ROW()-3)="","",INDEX(Vulnerabilities!$F:$F,ROW()-3))</f>
        <v/>
      </c>
      <c r="F47" s="9" t="str">
        <f>IF(INDEX(Vulnerabilities!$G:$G,ROW()-3)="","",INDEX(Vulnerabilities!$G:$G,ROW()-3))</f>
        <v/>
      </c>
      <c r="G47" s="10" t="str">
        <f>IF(INDEX(Vulnerabilities!$H:$H,ROW()-3)="","",INDEX(Vulnerabilities!$H:$H,ROW()-3))</f>
        <v/>
      </c>
      <c r="H47" s="10" t="str">
        <f>IF(INDEX(Vulnerabilities!$I:$I,ROW()-3)="","",INDEX(Vulnerabilities!$I:$I,ROW()-3))</f>
        <v/>
      </c>
      <c r="I47" s="10" t="str">
        <f>IF(INDEX(Vulnerabilities!$J:$J,ROW()-3)="","",INDEX(Vulnerabilities!$J:$J,ROW()-3))</f>
        <v/>
      </c>
    </row>
    <row r="48" spans="1:9">
      <c r="A48" s="8" t="str">
        <f t="shared" si="0"/>
        <v/>
      </c>
      <c r="B48" s="9" t="str">
        <f>IF(INDEX(Vulnerabilities!$C:$C,ROW()-3)="","",INDEX(Vulnerabilities!$C:$C,ROW()-3))</f>
        <v/>
      </c>
      <c r="C48" s="9" t="str">
        <f>IF(INDEX(Vulnerabilities!$D:$D,ROW()-3)="","",INDEX(Vulnerabilities!$D:$D,ROW()-3))</f>
        <v/>
      </c>
      <c r="D48" s="10" t="str">
        <f>IF(INDEX(Vulnerabilities!$E:$E,ROW()-3)="","",INDEX(Vulnerabilities!$E:$E,ROW()-3))</f>
        <v/>
      </c>
      <c r="E48" s="9" t="str">
        <f>IF(INDEX(Vulnerabilities!$F:$F,ROW()-3)="","",INDEX(Vulnerabilities!$F:$F,ROW()-3))</f>
        <v/>
      </c>
      <c r="F48" s="9" t="str">
        <f>IF(INDEX(Vulnerabilities!$G:$G,ROW()-3)="","",INDEX(Vulnerabilities!$G:$G,ROW()-3))</f>
        <v/>
      </c>
      <c r="G48" s="10" t="str">
        <f>IF(INDEX(Vulnerabilities!$H:$H,ROW()-3)="","",INDEX(Vulnerabilities!$H:$H,ROW()-3))</f>
        <v/>
      </c>
      <c r="H48" s="10" t="str">
        <f>IF(INDEX(Vulnerabilities!$I:$I,ROW()-3)="","",INDEX(Vulnerabilities!$I:$I,ROW()-3))</f>
        <v/>
      </c>
      <c r="I48" s="10" t="str">
        <f>IF(INDEX(Vulnerabilities!$J:$J,ROW()-3)="","",INDEX(Vulnerabilities!$J:$J,ROW()-3))</f>
        <v/>
      </c>
    </row>
    <row r="49" spans="1:9">
      <c r="A49" s="8" t="str">
        <f t="shared" si="0"/>
        <v/>
      </c>
      <c r="B49" s="9" t="str">
        <f>IF(INDEX(Vulnerabilities!$C:$C,ROW()-3)="","",INDEX(Vulnerabilities!$C:$C,ROW()-3))</f>
        <v/>
      </c>
      <c r="C49" s="9" t="str">
        <f>IF(INDEX(Vulnerabilities!$D:$D,ROW()-3)="","",INDEX(Vulnerabilities!$D:$D,ROW()-3))</f>
        <v/>
      </c>
      <c r="D49" s="10" t="str">
        <f>IF(INDEX(Vulnerabilities!$E:$E,ROW()-3)="","",INDEX(Vulnerabilities!$E:$E,ROW()-3))</f>
        <v/>
      </c>
      <c r="E49" s="9" t="str">
        <f>IF(INDEX(Vulnerabilities!$F:$F,ROW()-3)="","",INDEX(Vulnerabilities!$F:$F,ROW()-3))</f>
        <v/>
      </c>
      <c r="F49" s="9" t="str">
        <f>IF(INDEX(Vulnerabilities!$G:$G,ROW()-3)="","",INDEX(Vulnerabilities!$G:$G,ROW()-3))</f>
        <v/>
      </c>
      <c r="G49" s="10" t="str">
        <f>IF(INDEX(Vulnerabilities!$H:$H,ROW()-3)="","",INDEX(Vulnerabilities!$H:$H,ROW()-3))</f>
        <v/>
      </c>
      <c r="H49" s="10" t="str">
        <f>IF(INDEX(Vulnerabilities!$I:$I,ROW()-3)="","",INDEX(Vulnerabilities!$I:$I,ROW()-3))</f>
        <v/>
      </c>
      <c r="I49" s="10" t="str">
        <f>IF(INDEX(Vulnerabilities!$J:$J,ROW()-3)="","",INDEX(Vulnerabilities!$J:$J,ROW()-3))</f>
        <v/>
      </c>
    </row>
    <row r="50" spans="1:9">
      <c r="A50" s="8" t="str">
        <f t="shared" si="0"/>
        <v/>
      </c>
      <c r="B50" s="9" t="str">
        <f>IF(INDEX(Vulnerabilities!$C:$C,ROW()-3)="","",INDEX(Vulnerabilities!$C:$C,ROW()-3))</f>
        <v/>
      </c>
      <c r="C50" s="9" t="str">
        <f>IF(INDEX(Vulnerabilities!$D:$D,ROW()-3)="","",INDEX(Vulnerabilities!$D:$D,ROW()-3))</f>
        <v/>
      </c>
      <c r="D50" s="10" t="str">
        <f>IF(INDEX(Vulnerabilities!$E:$E,ROW()-3)="","",INDEX(Vulnerabilities!$E:$E,ROW()-3))</f>
        <v/>
      </c>
      <c r="E50" s="9" t="str">
        <f>IF(INDEX(Vulnerabilities!$F:$F,ROW()-3)="","",INDEX(Vulnerabilities!$F:$F,ROW()-3))</f>
        <v/>
      </c>
      <c r="F50" s="9" t="str">
        <f>IF(INDEX(Vulnerabilities!$G:$G,ROW()-3)="","",INDEX(Vulnerabilities!$G:$G,ROW()-3))</f>
        <v/>
      </c>
      <c r="G50" s="10" t="str">
        <f>IF(INDEX(Vulnerabilities!$H:$H,ROW()-3)="","",INDEX(Vulnerabilities!$H:$H,ROW()-3))</f>
        <v/>
      </c>
      <c r="H50" s="10" t="str">
        <f>IF(INDEX(Vulnerabilities!$I:$I,ROW()-3)="","",INDEX(Vulnerabilities!$I:$I,ROW()-3))</f>
        <v/>
      </c>
      <c r="I50" s="10" t="str">
        <f>IF(INDEX(Vulnerabilities!$J:$J,ROW()-3)="","",INDEX(Vulnerabilities!$J:$J,ROW()-3))</f>
        <v/>
      </c>
    </row>
    <row r="51" spans="1:9">
      <c r="A51" s="8" t="str">
        <f t="shared" si="0"/>
        <v/>
      </c>
      <c r="B51" s="9" t="str">
        <f>IF(INDEX(Vulnerabilities!$C:$C,ROW()-3)="","",INDEX(Vulnerabilities!$C:$C,ROW()-3))</f>
        <v/>
      </c>
      <c r="C51" s="9" t="str">
        <f>IF(INDEX(Vulnerabilities!$D:$D,ROW()-3)="","",INDEX(Vulnerabilities!$D:$D,ROW()-3))</f>
        <v/>
      </c>
      <c r="D51" s="10" t="str">
        <f>IF(INDEX(Vulnerabilities!$E:$E,ROW()-3)="","",INDEX(Vulnerabilities!$E:$E,ROW()-3))</f>
        <v/>
      </c>
      <c r="E51" s="9" t="str">
        <f>IF(INDEX(Vulnerabilities!$F:$F,ROW()-3)="","",INDEX(Vulnerabilities!$F:$F,ROW()-3))</f>
        <v/>
      </c>
      <c r="F51" s="9" t="str">
        <f>IF(INDEX(Vulnerabilities!$G:$G,ROW()-3)="","",INDEX(Vulnerabilities!$G:$G,ROW()-3))</f>
        <v/>
      </c>
      <c r="G51" s="10" t="str">
        <f>IF(INDEX(Vulnerabilities!$H:$H,ROW()-3)="","",INDEX(Vulnerabilities!$H:$H,ROW()-3))</f>
        <v/>
      </c>
      <c r="H51" s="10" t="str">
        <f>IF(INDEX(Vulnerabilities!$I:$I,ROW()-3)="","",INDEX(Vulnerabilities!$I:$I,ROW()-3))</f>
        <v/>
      </c>
      <c r="I51" s="10" t="str">
        <f>IF(INDEX(Vulnerabilities!$J:$J,ROW()-3)="","",INDEX(Vulnerabilities!$J:$J,ROW()-3))</f>
        <v/>
      </c>
    </row>
    <row r="52" spans="1:9">
      <c r="A52" s="8" t="str">
        <f t="shared" si="0"/>
        <v/>
      </c>
      <c r="B52" s="9" t="str">
        <f>IF(INDEX(Vulnerabilities!$C:$C,ROW()-3)="","",INDEX(Vulnerabilities!$C:$C,ROW()-3))</f>
        <v/>
      </c>
      <c r="C52" s="9" t="str">
        <f>IF(INDEX(Vulnerabilities!$D:$D,ROW()-3)="","",INDEX(Vulnerabilities!$D:$D,ROW()-3))</f>
        <v/>
      </c>
      <c r="D52" s="10" t="str">
        <f>IF(INDEX(Vulnerabilities!$E:$E,ROW()-3)="","",INDEX(Vulnerabilities!$E:$E,ROW()-3))</f>
        <v/>
      </c>
      <c r="E52" s="9" t="str">
        <f>IF(INDEX(Vulnerabilities!$F:$F,ROW()-3)="","",INDEX(Vulnerabilities!$F:$F,ROW()-3))</f>
        <v/>
      </c>
      <c r="F52" s="9" t="str">
        <f>IF(INDEX(Vulnerabilities!$G:$G,ROW()-3)="","",INDEX(Vulnerabilities!$G:$G,ROW()-3))</f>
        <v/>
      </c>
      <c r="G52" s="10" t="str">
        <f>IF(INDEX(Vulnerabilities!$H:$H,ROW()-3)="","",INDEX(Vulnerabilities!$H:$H,ROW()-3))</f>
        <v/>
      </c>
      <c r="H52" s="10" t="str">
        <f>IF(INDEX(Vulnerabilities!$I:$I,ROW()-3)="","",INDEX(Vulnerabilities!$I:$I,ROW()-3))</f>
        <v/>
      </c>
      <c r="I52" s="10" t="str">
        <f>IF(INDEX(Vulnerabilities!$J:$J,ROW()-3)="","",INDEX(Vulnerabilities!$J:$J,ROW()-3))</f>
        <v/>
      </c>
    </row>
    <row r="53" spans="1:9">
      <c r="A53" s="8" t="str">
        <f t="shared" si="0"/>
        <v/>
      </c>
      <c r="B53" s="9" t="str">
        <f>IF(INDEX(Vulnerabilities!$C:$C,ROW()-3)="","",INDEX(Vulnerabilities!$C:$C,ROW()-3))</f>
        <v/>
      </c>
      <c r="C53" s="9" t="str">
        <f>IF(INDEX(Vulnerabilities!$D:$D,ROW()-3)="","",INDEX(Vulnerabilities!$D:$D,ROW()-3))</f>
        <v/>
      </c>
      <c r="D53" s="10" t="str">
        <f>IF(INDEX(Vulnerabilities!$E:$E,ROW()-3)="","",INDEX(Vulnerabilities!$E:$E,ROW()-3))</f>
        <v/>
      </c>
      <c r="E53" s="9" t="str">
        <f>IF(INDEX(Vulnerabilities!$F:$F,ROW()-3)="","",INDEX(Vulnerabilities!$F:$F,ROW()-3))</f>
        <v/>
      </c>
      <c r="F53" s="9" t="str">
        <f>IF(INDEX(Vulnerabilities!$G:$G,ROW()-3)="","",INDEX(Vulnerabilities!$G:$G,ROW()-3))</f>
        <v/>
      </c>
      <c r="G53" s="10" t="str">
        <f>IF(INDEX(Vulnerabilities!$H:$H,ROW()-3)="","",INDEX(Vulnerabilities!$H:$H,ROW()-3))</f>
        <v/>
      </c>
      <c r="H53" s="10" t="str">
        <f>IF(INDEX(Vulnerabilities!$I:$I,ROW()-3)="","",INDEX(Vulnerabilities!$I:$I,ROW()-3))</f>
        <v/>
      </c>
      <c r="I53" s="10" t="str">
        <f>IF(INDEX(Vulnerabilities!$J:$J,ROW()-3)="","",INDEX(Vulnerabilities!$J:$J,ROW()-3))</f>
        <v/>
      </c>
    </row>
    <row r="54" spans="1:9">
      <c r="A54" s="8" t="str">
        <f t="shared" si="0"/>
        <v/>
      </c>
      <c r="B54" s="9" t="str">
        <f>IF(INDEX(Vulnerabilities!$C:$C,ROW()-3)="","",INDEX(Vulnerabilities!$C:$C,ROW()-3))</f>
        <v/>
      </c>
      <c r="C54" s="9" t="str">
        <f>IF(INDEX(Vulnerabilities!$D:$D,ROW()-3)="","",INDEX(Vulnerabilities!$D:$D,ROW()-3))</f>
        <v/>
      </c>
      <c r="D54" s="10" t="str">
        <f>IF(INDEX(Vulnerabilities!$E:$E,ROW()-3)="","",INDEX(Vulnerabilities!$E:$E,ROW()-3))</f>
        <v/>
      </c>
      <c r="E54" s="9" t="str">
        <f>IF(INDEX(Vulnerabilities!$F:$F,ROW()-3)="","",INDEX(Vulnerabilities!$F:$F,ROW()-3))</f>
        <v/>
      </c>
      <c r="F54" s="9" t="str">
        <f>IF(INDEX(Vulnerabilities!$G:$G,ROW()-3)="","",INDEX(Vulnerabilities!$G:$G,ROW()-3))</f>
        <v/>
      </c>
      <c r="G54" s="10" t="str">
        <f>IF(INDEX(Vulnerabilities!$H:$H,ROW()-3)="","",INDEX(Vulnerabilities!$H:$H,ROW()-3))</f>
        <v/>
      </c>
      <c r="H54" s="10" t="str">
        <f>IF(INDEX(Vulnerabilities!$I:$I,ROW()-3)="","",INDEX(Vulnerabilities!$I:$I,ROW()-3))</f>
        <v/>
      </c>
      <c r="I54" s="10" t="str">
        <f>IF(INDEX(Vulnerabilities!$J:$J,ROW()-3)="","",INDEX(Vulnerabilities!$J:$J,ROW()-3))</f>
        <v/>
      </c>
    </row>
    <row r="55" spans="1:9">
      <c r="A55" s="8" t="str">
        <f t="shared" si="0"/>
        <v/>
      </c>
      <c r="B55" s="9" t="str">
        <f>IF(INDEX(Vulnerabilities!$C:$C,ROW()-3)="","",INDEX(Vulnerabilities!$C:$C,ROW()-3))</f>
        <v/>
      </c>
      <c r="C55" s="9" t="str">
        <f>IF(INDEX(Vulnerabilities!$D:$D,ROW()-3)="","",INDEX(Vulnerabilities!$D:$D,ROW()-3))</f>
        <v/>
      </c>
      <c r="D55" s="10" t="str">
        <f>IF(INDEX(Vulnerabilities!$E:$E,ROW()-3)="","",INDEX(Vulnerabilities!$E:$E,ROW()-3))</f>
        <v/>
      </c>
      <c r="E55" s="9" t="str">
        <f>IF(INDEX(Vulnerabilities!$F:$F,ROW()-3)="","",INDEX(Vulnerabilities!$F:$F,ROW()-3))</f>
        <v/>
      </c>
      <c r="F55" s="9" t="str">
        <f>IF(INDEX(Vulnerabilities!$G:$G,ROW()-3)="","",INDEX(Vulnerabilities!$G:$G,ROW()-3))</f>
        <v/>
      </c>
      <c r="G55" s="10" t="str">
        <f>IF(INDEX(Vulnerabilities!$H:$H,ROW()-3)="","",INDEX(Vulnerabilities!$H:$H,ROW()-3))</f>
        <v/>
      </c>
      <c r="H55" s="10" t="str">
        <f>IF(INDEX(Vulnerabilities!$I:$I,ROW()-3)="","",INDEX(Vulnerabilities!$I:$I,ROW()-3))</f>
        <v/>
      </c>
      <c r="I55" s="10" t="str">
        <f>IF(INDEX(Vulnerabilities!$J:$J,ROW()-3)="","",INDEX(Vulnerabilities!$J:$J,ROW()-3))</f>
        <v/>
      </c>
    </row>
    <row r="56" spans="1:9">
      <c r="A56" s="8" t="str">
        <f t="shared" si="0"/>
        <v/>
      </c>
      <c r="B56" s="9" t="str">
        <f>IF(INDEX(Vulnerabilities!$C:$C,ROW()-3)="","",INDEX(Vulnerabilities!$C:$C,ROW()-3))</f>
        <v/>
      </c>
      <c r="C56" s="9" t="str">
        <f>IF(INDEX(Vulnerabilities!$D:$D,ROW()-3)="","",INDEX(Vulnerabilities!$D:$D,ROW()-3))</f>
        <v/>
      </c>
      <c r="D56" s="10" t="str">
        <f>IF(INDEX(Vulnerabilities!$E:$E,ROW()-3)="","",INDEX(Vulnerabilities!$E:$E,ROW()-3))</f>
        <v/>
      </c>
      <c r="E56" s="9" t="str">
        <f>IF(INDEX(Vulnerabilities!$F:$F,ROW()-3)="","",INDEX(Vulnerabilities!$F:$F,ROW()-3))</f>
        <v/>
      </c>
      <c r="F56" s="9" t="str">
        <f>IF(INDEX(Vulnerabilities!$G:$G,ROW()-3)="","",INDEX(Vulnerabilities!$G:$G,ROW()-3))</f>
        <v/>
      </c>
      <c r="G56" s="10" t="str">
        <f>IF(INDEX(Vulnerabilities!$H:$H,ROW()-3)="","",INDEX(Vulnerabilities!$H:$H,ROW()-3))</f>
        <v/>
      </c>
      <c r="H56" s="10" t="str">
        <f>IF(INDEX(Vulnerabilities!$I:$I,ROW()-3)="","",INDEX(Vulnerabilities!$I:$I,ROW()-3))</f>
        <v/>
      </c>
      <c r="I56" s="10" t="str">
        <f>IF(INDEX(Vulnerabilities!$J:$J,ROW()-3)="","",INDEX(Vulnerabilities!$J:$J,ROW()-3))</f>
        <v/>
      </c>
    </row>
    <row r="57" spans="1:9">
      <c r="A57" s="8" t="str">
        <f t="shared" si="0"/>
        <v/>
      </c>
      <c r="B57" s="9" t="str">
        <f>IF(INDEX(Vulnerabilities!$C:$C,ROW()-3)="","",INDEX(Vulnerabilities!$C:$C,ROW()-3))</f>
        <v/>
      </c>
      <c r="C57" s="9" t="str">
        <f>IF(INDEX(Vulnerabilities!$D:$D,ROW()-3)="","",INDEX(Vulnerabilities!$D:$D,ROW()-3))</f>
        <v/>
      </c>
      <c r="D57" s="10" t="str">
        <f>IF(INDEX(Vulnerabilities!$E:$E,ROW()-3)="","",INDEX(Vulnerabilities!$E:$E,ROW()-3))</f>
        <v/>
      </c>
      <c r="E57" s="9" t="str">
        <f>IF(INDEX(Vulnerabilities!$F:$F,ROW()-3)="","",INDEX(Vulnerabilities!$F:$F,ROW()-3))</f>
        <v/>
      </c>
      <c r="F57" s="9" t="str">
        <f>IF(INDEX(Vulnerabilities!$G:$G,ROW()-3)="","",INDEX(Vulnerabilities!$G:$G,ROW()-3))</f>
        <v/>
      </c>
      <c r="G57" s="10" t="str">
        <f>IF(INDEX(Vulnerabilities!$H:$H,ROW()-3)="","",INDEX(Vulnerabilities!$H:$H,ROW()-3))</f>
        <v/>
      </c>
      <c r="H57" s="10" t="str">
        <f>IF(INDEX(Vulnerabilities!$I:$I,ROW()-3)="","",INDEX(Vulnerabilities!$I:$I,ROW()-3))</f>
        <v/>
      </c>
      <c r="I57" s="10" t="str">
        <f>IF(INDEX(Vulnerabilities!$J:$J,ROW()-3)="","",INDEX(Vulnerabilities!$J:$J,ROW()-3))</f>
        <v/>
      </c>
    </row>
    <row r="58" spans="1:9">
      <c r="A58" s="8" t="str">
        <f t="shared" si="0"/>
        <v/>
      </c>
      <c r="B58" s="9" t="str">
        <f>IF(INDEX(Vulnerabilities!$C:$C,ROW()-3)="","",INDEX(Vulnerabilities!$C:$C,ROW()-3))</f>
        <v/>
      </c>
      <c r="C58" s="9" t="str">
        <f>IF(INDEX(Vulnerabilities!$D:$D,ROW()-3)="","",INDEX(Vulnerabilities!$D:$D,ROW()-3))</f>
        <v/>
      </c>
      <c r="D58" s="10" t="str">
        <f>IF(INDEX(Vulnerabilities!$E:$E,ROW()-3)="","",INDEX(Vulnerabilities!$E:$E,ROW()-3))</f>
        <v/>
      </c>
      <c r="E58" s="9" t="str">
        <f>IF(INDEX(Vulnerabilities!$F:$F,ROW()-3)="","",INDEX(Vulnerabilities!$F:$F,ROW()-3))</f>
        <v/>
      </c>
      <c r="F58" s="9" t="str">
        <f>IF(INDEX(Vulnerabilities!$G:$G,ROW()-3)="","",INDEX(Vulnerabilities!$G:$G,ROW()-3))</f>
        <v/>
      </c>
      <c r="G58" s="10" t="str">
        <f>IF(INDEX(Vulnerabilities!$H:$H,ROW()-3)="","",INDEX(Vulnerabilities!$H:$H,ROW()-3))</f>
        <v/>
      </c>
      <c r="H58" s="10" t="str">
        <f>IF(INDEX(Vulnerabilities!$I:$I,ROW()-3)="","",INDEX(Vulnerabilities!$I:$I,ROW()-3))</f>
        <v/>
      </c>
      <c r="I58" s="10" t="str">
        <f>IF(INDEX(Vulnerabilities!$J:$J,ROW()-3)="","",INDEX(Vulnerabilities!$J:$J,ROW()-3))</f>
        <v/>
      </c>
    </row>
    <row r="59" spans="1:9">
      <c r="A59" s="8" t="str">
        <f t="shared" si="0"/>
        <v/>
      </c>
      <c r="B59" s="9" t="str">
        <f>IF(INDEX(Vulnerabilities!$C:$C,ROW()-3)="","",INDEX(Vulnerabilities!$C:$C,ROW()-3))</f>
        <v/>
      </c>
      <c r="C59" s="9" t="str">
        <f>IF(INDEX(Vulnerabilities!$D:$D,ROW()-3)="","",INDEX(Vulnerabilities!$D:$D,ROW()-3))</f>
        <v/>
      </c>
      <c r="D59" s="10" t="str">
        <f>IF(INDEX(Vulnerabilities!$E:$E,ROW()-3)="","",INDEX(Vulnerabilities!$E:$E,ROW()-3))</f>
        <v/>
      </c>
      <c r="E59" s="9" t="str">
        <f>IF(INDEX(Vulnerabilities!$F:$F,ROW()-3)="","",INDEX(Vulnerabilities!$F:$F,ROW()-3))</f>
        <v/>
      </c>
      <c r="F59" s="9" t="str">
        <f>IF(INDEX(Vulnerabilities!$G:$G,ROW()-3)="","",INDEX(Vulnerabilities!$G:$G,ROW()-3))</f>
        <v/>
      </c>
      <c r="G59" s="10" t="str">
        <f>IF(INDEX(Vulnerabilities!$H:$H,ROW()-3)="","",INDEX(Vulnerabilities!$H:$H,ROW()-3))</f>
        <v/>
      </c>
      <c r="H59" s="10" t="str">
        <f>IF(INDEX(Vulnerabilities!$I:$I,ROW()-3)="","",INDEX(Vulnerabilities!$I:$I,ROW()-3))</f>
        <v/>
      </c>
      <c r="I59" s="10" t="str">
        <f>IF(INDEX(Vulnerabilities!$J:$J,ROW()-3)="","",INDEX(Vulnerabilities!$J:$J,ROW()-3))</f>
        <v/>
      </c>
    </row>
    <row r="60" spans="1:9">
      <c r="A60" s="8" t="str">
        <f t="shared" si="0"/>
        <v/>
      </c>
      <c r="B60" s="9" t="str">
        <f>IF(INDEX(Vulnerabilities!$C:$C,ROW()-3)="","",INDEX(Vulnerabilities!$C:$C,ROW()-3))</f>
        <v/>
      </c>
      <c r="C60" s="9" t="str">
        <f>IF(INDEX(Vulnerabilities!$D:$D,ROW()-3)="","",INDEX(Vulnerabilities!$D:$D,ROW()-3))</f>
        <v/>
      </c>
      <c r="D60" s="10" t="str">
        <f>IF(INDEX(Vulnerabilities!$E:$E,ROW()-3)="","",INDEX(Vulnerabilities!$E:$E,ROW()-3))</f>
        <v/>
      </c>
      <c r="E60" s="9" t="str">
        <f>IF(INDEX(Vulnerabilities!$F:$F,ROW()-3)="","",INDEX(Vulnerabilities!$F:$F,ROW()-3))</f>
        <v/>
      </c>
      <c r="F60" s="9" t="str">
        <f>IF(INDEX(Vulnerabilities!$G:$G,ROW()-3)="","",INDEX(Vulnerabilities!$G:$G,ROW()-3))</f>
        <v/>
      </c>
      <c r="G60" s="10" t="str">
        <f>IF(INDEX(Vulnerabilities!$H:$H,ROW()-3)="","",INDEX(Vulnerabilities!$H:$H,ROW()-3))</f>
        <v/>
      </c>
      <c r="H60" s="10" t="str">
        <f>IF(INDEX(Vulnerabilities!$I:$I,ROW()-3)="","",INDEX(Vulnerabilities!$I:$I,ROW()-3))</f>
        <v/>
      </c>
      <c r="I60" s="10" t="str">
        <f>IF(INDEX(Vulnerabilities!$J:$J,ROW()-3)="","",INDEX(Vulnerabilities!$J:$J,ROW()-3))</f>
        <v/>
      </c>
    </row>
    <row r="61" spans="1:9">
      <c r="A61" s="8" t="str">
        <f t="shared" si="0"/>
        <v/>
      </c>
      <c r="B61" s="9" t="str">
        <f>IF(INDEX(Vulnerabilities!$C:$C,ROW()-3)="","",INDEX(Vulnerabilities!$C:$C,ROW()-3))</f>
        <v/>
      </c>
      <c r="C61" s="9" t="str">
        <f>IF(INDEX(Vulnerabilities!$D:$D,ROW()-3)="","",INDEX(Vulnerabilities!$D:$D,ROW()-3))</f>
        <v/>
      </c>
      <c r="D61" s="10" t="str">
        <f>IF(INDEX(Vulnerabilities!$E:$E,ROW()-3)="","",INDEX(Vulnerabilities!$E:$E,ROW()-3))</f>
        <v/>
      </c>
      <c r="E61" s="9" t="str">
        <f>IF(INDEX(Vulnerabilities!$F:$F,ROW()-3)="","",INDEX(Vulnerabilities!$F:$F,ROW()-3))</f>
        <v/>
      </c>
      <c r="F61" s="9" t="str">
        <f>IF(INDEX(Vulnerabilities!$G:$G,ROW()-3)="","",INDEX(Vulnerabilities!$G:$G,ROW()-3))</f>
        <v/>
      </c>
      <c r="G61" s="10" t="str">
        <f>IF(INDEX(Vulnerabilities!$H:$H,ROW()-3)="","",INDEX(Vulnerabilities!$H:$H,ROW()-3))</f>
        <v/>
      </c>
      <c r="H61" s="10" t="str">
        <f>IF(INDEX(Vulnerabilities!$I:$I,ROW()-3)="","",INDEX(Vulnerabilities!$I:$I,ROW()-3))</f>
        <v/>
      </c>
      <c r="I61" s="10" t="str">
        <f>IF(INDEX(Vulnerabilities!$J:$J,ROW()-3)="","",INDEX(Vulnerabilities!$J:$J,ROW()-3))</f>
        <v/>
      </c>
    </row>
    <row r="62" spans="1:9">
      <c r="A62" s="8" t="str">
        <f t="shared" si="0"/>
        <v/>
      </c>
      <c r="B62" s="9" t="str">
        <f>IF(INDEX(Vulnerabilities!$C:$C,ROW()-3)="","",INDEX(Vulnerabilities!$C:$C,ROW()-3))</f>
        <v/>
      </c>
      <c r="C62" s="9" t="str">
        <f>IF(INDEX(Vulnerabilities!$D:$D,ROW()-3)="","",INDEX(Vulnerabilities!$D:$D,ROW()-3))</f>
        <v/>
      </c>
      <c r="D62" s="10" t="str">
        <f>IF(INDEX(Vulnerabilities!$E:$E,ROW()-3)="","",INDEX(Vulnerabilities!$E:$E,ROW()-3))</f>
        <v/>
      </c>
      <c r="E62" s="9" t="str">
        <f>IF(INDEX(Vulnerabilities!$F:$F,ROW()-3)="","",INDEX(Vulnerabilities!$F:$F,ROW()-3))</f>
        <v/>
      </c>
      <c r="F62" s="9" t="str">
        <f>IF(INDEX(Vulnerabilities!$G:$G,ROW()-3)="","",INDEX(Vulnerabilities!$G:$G,ROW()-3))</f>
        <v/>
      </c>
      <c r="G62" s="10" t="str">
        <f>IF(INDEX(Vulnerabilities!$H:$H,ROW()-3)="","",INDEX(Vulnerabilities!$H:$H,ROW()-3))</f>
        <v/>
      </c>
      <c r="H62" s="10" t="str">
        <f>IF(INDEX(Vulnerabilities!$I:$I,ROW()-3)="","",INDEX(Vulnerabilities!$I:$I,ROW()-3))</f>
        <v/>
      </c>
      <c r="I62" s="10" t="str">
        <f>IF(INDEX(Vulnerabilities!$J:$J,ROW()-3)="","",INDEX(Vulnerabilities!$J:$J,ROW()-3))</f>
        <v/>
      </c>
    </row>
    <row r="63" spans="1:9">
      <c r="A63" s="8" t="str">
        <f t="shared" si="0"/>
        <v/>
      </c>
      <c r="B63" s="9" t="str">
        <f>IF(INDEX(Vulnerabilities!$C:$C,ROW()-3)="","",INDEX(Vulnerabilities!$C:$C,ROW()-3))</f>
        <v/>
      </c>
      <c r="C63" s="9" t="str">
        <f>IF(INDEX(Vulnerabilities!$D:$D,ROW()-3)="","",INDEX(Vulnerabilities!$D:$D,ROW()-3))</f>
        <v/>
      </c>
      <c r="D63" s="10" t="str">
        <f>IF(INDEX(Vulnerabilities!$E:$E,ROW()-3)="","",INDEX(Vulnerabilities!$E:$E,ROW()-3))</f>
        <v/>
      </c>
      <c r="E63" s="9" t="str">
        <f>IF(INDEX(Vulnerabilities!$F:$F,ROW()-3)="","",INDEX(Vulnerabilities!$F:$F,ROW()-3))</f>
        <v/>
      </c>
      <c r="F63" s="9" t="str">
        <f>IF(INDEX(Vulnerabilities!$G:$G,ROW()-3)="","",INDEX(Vulnerabilities!$G:$G,ROW()-3))</f>
        <v/>
      </c>
      <c r="G63" s="10" t="str">
        <f>IF(INDEX(Vulnerabilities!$H:$H,ROW()-3)="","",INDEX(Vulnerabilities!$H:$H,ROW()-3))</f>
        <v/>
      </c>
      <c r="H63" s="10" t="str">
        <f>IF(INDEX(Vulnerabilities!$I:$I,ROW()-3)="","",INDEX(Vulnerabilities!$I:$I,ROW()-3))</f>
        <v/>
      </c>
      <c r="I63" s="10" t="str">
        <f>IF(INDEX(Vulnerabilities!$J:$J,ROW()-3)="","",INDEX(Vulnerabilities!$J:$J,ROW()-3))</f>
        <v/>
      </c>
    </row>
    <row r="64" spans="1:9">
      <c r="A64" s="8" t="str">
        <f t="shared" si="0"/>
        <v/>
      </c>
      <c r="B64" s="9" t="str">
        <f>IF(INDEX(Vulnerabilities!$C:$C,ROW()-3)="","",INDEX(Vulnerabilities!$C:$C,ROW()-3))</f>
        <v/>
      </c>
      <c r="C64" s="9" t="str">
        <f>IF(INDEX(Vulnerabilities!$D:$D,ROW()-3)="","",INDEX(Vulnerabilities!$D:$D,ROW()-3))</f>
        <v/>
      </c>
      <c r="D64" s="10" t="str">
        <f>IF(INDEX(Vulnerabilities!$E:$E,ROW()-3)="","",INDEX(Vulnerabilities!$E:$E,ROW()-3))</f>
        <v/>
      </c>
      <c r="E64" s="9" t="str">
        <f>IF(INDEX(Vulnerabilities!$F:$F,ROW()-3)="","",INDEX(Vulnerabilities!$F:$F,ROW()-3))</f>
        <v/>
      </c>
      <c r="F64" s="9" t="str">
        <f>IF(INDEX(Vulnerabilities!$G:$G,ROW()-3)="","",INDEX(Vulnerabilities!$G:$G,ROW()-3))</f>
        <v/>
      </c>
      <c r="G64" s="10" t="str">
        <f>IF(INDEX(Vulnerabilities!$H:$H,ROW()-3)="","",INDEX(Vulnerabilities!$H:$H,ROW()-3))</f>
        <v/>
      </c>
      <c r="H64" s="10" t="str">
        <f>IF(INDEX(Vulnerabilities!$I:$I,ROW()-3)="","",INDEX(Vulnerabilities!$I:$I,ROW()-3))</f>
        <v/>
      </c>
      <c r="I64" s="10" t="str">
        <f>IF(INDEX(Vulnerabilities!$J:$J,ROW()-3)="","",INDEX(Vulnerabilities!$J:$J,ROW()-3))</f>
        <v/>
      </c>
    </row>
    <row r="65" spans="1:9">
      <c r="A65" s="8" t="str">
        <f t="shared" si="0"/>
        <v/>
      </c>
      <c r="B65" s="9" t="str">
        <f>IF(INDEX(Vulnerabilities!$C:$C,ROW()-3)="","",INDEX(Vulnerabilities!$C:$C,ROW()-3))</f>
        <v/>
      </c>
      <c r="C65" s="9" t="str">
        <f>IF(INDEX(Vulnerabilities!$D:$D,ROW()-3)="","",INDEX(Vulnerabilities!$D:$D,ROW()-3))</f>
        <v/>
      </c>
      <c r="D65" s="10" t="str">
        <f>IF(INDEX(Vulnerabilities!$E:$E,ROW()-3)="","",INDEX(Vulnerabilities!$E:$E,ROW()-3))</f>
        <v/>
      </c>
      <c r="E65" s="9" t="str">
        <f>IF(INDEX(Vulnerabilities!$F:$F,ROW()-3)="","",INDEX(Vulnerabilities!$F:$F,ROW()-3))</f>
        <v/>
      </c>
      <c r="F65" s="9" t="str">
        <f>IF(INDEX(Vulnerabilities!$G:$G,ROW()-3)="","",INDEX(Vulnerabilities!$G:$G,ROW()-3))</f>
        <v/>
      </c>
      <c r="G65" s="10" t="str">
        <f>IF(INDEX(Vulnerabilities!$H:$H,ROW()-3)="","",INDEX(Vulnerabilities!$H:$H,ROW()-3))</f>
        <v/>
      </c>
      <c r="H65" s="10" t="str">
        <f>IF(INDEX(Vulnerabilities!$I:$I,ROW()-3)="","",INDEX(Vulnerabilities!$I:$I,ROW()-3))</f>
        <v/>
      </c>
      <c r="I65" s="10" t="str">
        <f>IF(INDEX(Vulnerabilities!$J:$J,ROW()-3)="","",INDEX(Vulnerabilities!$J:$J,ROW()-3))</f>
        <v/>
      </c>
    </row>
    <row r="66" spans="1:9">
      <c r="A66" s="8" t="str">
        <f t="shared" si="0"/>
        <v/>
      </c>
      <c r="B66" s="9" t="str">
        <f>IF(INDEX(Vulnerabilities!$C:$C,ROW()-3)="","",INDEX(Vulnerabilities!$C:$C,ROW()-3))</f>
        <v/>
      </c>
      <c r="C66" s="9" t="str">
        <f>IF(INDEX(Vulnerabilities!$D:$D,ROW()-3)="","",INDEX(Vulnerabilities!$D:$D,ROW()-3))</f>
        <v/>
      </c>
      <c r="D66" s="10" t="str">
        <f>IF(INDEX(Vulnerabilities!$E:$E,ROW()-3)="","",INDEX(Vulnerabilities!$E:$E,ROW()-3))</f>
        <v/>
      </c>
      <c r="E66" s="9" t="str">
        <f>IF(INDEX(Vulnerabilities!$F:$F,ROW()-3)="","",INDEX(Vulnerabilities!$F:$F,ROW()-3))</f>
        <v/>
      </c>
      <c r="F66" s="9" t="str">
        <f>IF(INDEX(Vulnerabilities!$G:$G,ROW()-3)="","",INDEX(Vulnerabilities!$G:$G,ROW()-3))</f>
        <v/>
      </c>
      <c r="G66" s="10" t="str">
        <f>IF(INDEX(Vulnerabilities!$H:$H,ROW()-3)="","",INDEX(Vulnerabilities!$H:$H,ROW()-3))</f>
        <v/>
      </c>
      <c r="H66" s="10" t="str">
        <f>IF(INDEX(Vulnerabilities!$I:$I,ROW()-3)="","",INDEX(Vulnerabilities!$I:$I,ROW()-3))</f>
        <v/>
      </c>
      <c r="I66" s="10" t="str">
        <f>IF(INDEX(Vulnerabilities!$J:$J,ROW()-3)="","",INDEX(Vulnerabilities!$J:$J,ROW()-3))</f>
        <v/>
      </c>
    </row>
    <row r="67" spans="1:9">
      <c r="A67" s="8" t="str">
        <f t="shared" si="0"/>
        <v/>
      </c>
      <c r="B67" s="9" t="str">
        <f>IF(INDEX(Vulnerabilities!$C:$C,ROW()-3)="","",INDEX(Vulnerabilities!$C:$C,ROW()-3))</f>
        <v/>
      </c>
      <c r="C67" s="9" t="str">
        <f>IF(INDEX(Vulnerabilities!$D:$D,ROW()-3)="","",INDEX(Vulnerabilities!$D:$D,ROW()-3))</f>
        <v/>
      </c>
      <c r="D67" s="10" t="str">
        <f>IF(INDEX(Vulnerabilities!$E:$E,ROW()-3)="","",INDEX(Vulnerabilities!$E:$E,ROW()-3))</f>
        <v/>
      </c>
      <c r="E67" s="9" t="str">
        <f>IF(INDEX(Vulnerabilities!$F:$F,ROW()-3)="","",INDEX(Vulnerabilities!$F:$F,ROW()-3))</f>
        <v/>
      </c>
      <c r="F67" s="9" t="str">
        <f>IF(INDEX(Vulnerabilities!$G:$G,ROW()-3)="","",INDEX(Vulnerabilities!$G:$G,ROW()-3))</f>
        <v/>
      </c>
      <c r="G67" s="10" t="str">
        <f>IF(INDEX(Vulnerabilities!$H:$H,ROW()-3)="","",INDEX(Vulnerabilities!$H:$H,ROW()-3))</f>
        <v/>
      </c>
      <c r="H67" s="10" t="str">
        <f>IF(INDEX(Vulnerabilities!$I:$I,ROW()-3)="","",INDEX(Vulnerabilities!$I:$I,ROW()-3))</f>
        <v/>
      </c>
      <c r="I67" s="10" t="str">
        <f>IF(INDEX(Vulnerabilities!$J:$J,ROW()-3)="","",INDEX(Vulnerabilities!$J:$J,ROW()-3))</f>
        <v/>
      </c>
    </row>
    <row r="68" spans="1:9">
      <c r="A68" s="8" t="str">
        <f t="shared" si="0"/>
        <v/>
      </c>
      <c r="B68" s="9" t="str">
        <f>IF(INDEX(Vulnerabilities!$C:$C,ROW()-3)="","",INDEX(Vulnerabilities!$C:$C,ROW()-3))</f>
        <v/>
      </c>
      <c r="C68" s="9" t="str">
        <f>IF(INDEX(Vulnerabilities!$D:$D,ROW()-3)="","",INDEX(Vulnerabilities!$D:$D,ROW()-3))</f>
        <v/>
      </c>
      <c r="D68" s="10" t="str">
        <f>IF(INDEX(Vulnerabilities!$E:$E,ROW()-3)="","",INDEX(Vulnerabilities!$E:$E,ROW()-3))</f>
        <v/>
      </c>
      <c r="E68" s="9" t="str">
        <f>IF(INDEX(Vulnerabilities!$F:$F,ROW()-3)="","",INDEX(Vulnerabilities!$F:$F,ROW()-3))</f>
        <v/>
      </c>
      <c r="F68" s="9" t="str">
        <f>IF(INDEX(Vulnerabilities!$G:$G,ROW()-3)="","",INDEX(Vulnerabilities!$G:$G,ROW()-3))</f>
        <v/>
      </c>
      <c r="G68" s="10" t="str">
        <f>IF(INDEX(Vulnerabilities!$H:$H,ROW()-3)="","",INDEX(Vulnerabilities!$H:$H,ROW()-3))</f>
        <v/>
      </c>
      <c r="H68" s="10" t="str">
        <f>IF(INDEX(Vulnerabilities!$I:$I,ROW()-3)="","",INDEX(Vulnerabilities!$I:$I,ROW()-3))</f>
        <v/>
      </c>
      <c r="I68" s="10" t="str">
        <f>IF(INDEX(Vulnerabilities!$J:$J,ROW()-3)="","",INDEX(Vulnerabilities!$J:$J,ROW()-3))</f>
        <v/>
      </c>
    </row>
    <row r="69" spans="1:9">
      <c r="A69" s="8" t="str">
        <f t="shared" ref="A69:A132" si="1">IF(B69="","",ROW()-4)</f>
        <v/>
      </c>
      <c r="B69" s="9" t="str">
        <f>IF(INDEX(Vulnerabilities!$C:$C,ROW()-3)="","",INDEX(Vulnerabilities!$C:$C,ROW()-3))</f>
        <v/>
      </c>
      <c r="C69" s="9" t="str">
        <f>IF(INDEX(Vulnerabilities!$D:$D,ROW()-3)="","",INDEX(Vulnerabilities!$D:$D,ROW()-3))</f>
        <v/>
      </c>
      <c r="D69" s="10" t="str">
        <f>IF(INDEX(Vulnerabilities!$E:$E,ROW()-3)="","",INDEX(Vulnerabilities!$E:$E,ROW()-3))</f>
        <v/>
      </c>
      <c r="E69" s="9" t="str">
        <f>IF(INDEX(Vulnerabilities!$F:$F,ROW()-3)="","",INDEX(Vulnerabilities!$F:$F,ROW()-3))</f>
        <v/>
      </c>
      <c r="F69" s="9" t="str">
        <f>IF(INDEX(Vulnerabilities!$G:$G,ROW()-3)="","",INDEX(Vulnerabilities!$G:$G,ROW()-3))</f>
        <v/>
      </c>
      <c r="G69" s="10" t="str">
        <f>IF(INDEX(Vulnerabilities!$H:$H,ROW()-3)="","",INDEX(Vulnerabilities!$H:$H,ROW()-3))</f>
        <v/>
      </c>
      <c r="H69" s="10" t="str">
        <f>IF(INDEX(Vulnerabilities!$I:$I,ROW()-3)="","",INDEX(Vulnerabilities!$I:$I,ROW()-3))</f>
        <v/>
      </c>
      <c r="I69" s="10" t="str">
        <f>IF(INDEX(Vulnerabilities!$J:$J,ROW()-3)="","",INDEX(Vulnerabilities!$J:$J,ROW()-3))</f>
        <v/>
      </c>
    </row>
    <row r="70" spans="1:9">
      <c r="A70" s="8" t="str">
        <f t="shared" si="1"/>
        <v/>
      </c>
      <c r="B70" s="9" t="str">
        <f>IF(INDEX(Vulnerabilities!$C:$C,ROW()-3)="","",INDEX(Vulnerabilities!$C:$C,ROW()-3))</f>
        <v/>
      </c>
      <c r="C70" s="9" t="str">
        <f>IF(INDEX(Vulnerabilities!$D:$D,ROW()-3)="","",INDEX(Vulnerabilities!$D:$D,ROW()-3))</f>
        <v/>
      </c>
      <c r="D70" s="10" t="str">
        <f>IF(INDEX(Vulnerabilities!$E:$E,ROW()-3)="","",INDEX(Vulnerabilities!$E:$E,ROW()-3))</f>
        <v/>
      </c>
      <c r="E70" s="9" t="str">
        <f>IF(INDEX(Vulnerabilities!$F:$F,ROW()-3)="","",INDEX(Vulnerabilities!$F:$F,ROW()-3))</f>
        <v/>
      </c>
      <c r="F70" s="9" t="str">
        <f>IF(INDEX(Vulnerabilities!$G:$G,ROW()-3)="","",INDEX(Vulnerabilities!$G:$G,ROW()-3))</f>
        <v/>
      </c>
      <c r="G70" s="10" t="str">
        <f>IF(INDEX(Vulnerabilities!$H:$H,ROW()-3)="","",INDEX(Vulnerabilities!$H:$H,ROW()-3))</f>
        <v/>
      </c>
      <c r="H70" s="10" t="str">
        <f>IF(INDEX(Vulnerabilities!$I:$I,ROW()-3)="","",INDEX(Vulnerabilities!$I:$I,ROW()-3))</f>
        <v/>
      </c>
      <c r="I70" s="10" t="str">
        <f>IF(INDEX(Vulnerabilities!$J:$J,ROW()-3)="","",INDEX(Vulnerabilities!$J:$J,ROW()-3))</f>
        <v/>
      </c>
    </row>
    <row r="71" spans="1:9">
      <c r="A71" s="8" t="str">
        <f t="shared" si="1"/>
        <v/>
      </c>
      <c r="B71" s="9" t="str">
        <f>IF(INDEX(Vulnerabilities!$C:$C,ROW()-3)="","",INDEX(Vulnerabilities!$C:$C,ROW()-3))</f>
        <v/>
      </c>
      <c r="C71" s="9" t="str">
        <f>IF(INDEX(Vulnerabilities!$D:$D,ROW()-3)="","",INDEX(Vulnerabilities!$D:$D,ROW()-3))</f>
        <v/>
      </c>
      <c r="D71" s="10" t="str">
        <f>IF(INDEX(Vulnerabilities!$E:$E,ROW()-3)="","",INDEX(Vulnerabilities!$E:$E,ROW()-3))</f>
        <v/>
      </c>
      <c r="E71" s="9" t="str">
        <f>IF(INDEX(Vulnerabilities!$F:$F,ROW()-3)="","",INDEX(Vulnerabilities!$F:$F,ROW()-3))</f>
        <v/>
      </c>
      <c r="F71" s="9" t="str">
        <f>IF(INDEX(Vulnerabilities!$G:$G,ROW()-3)="","",INDEX(Vulnerabilities!$G:$G,ROW()-3))</f>
        <v/>
      </c>
      <c r="G71" s="10" t="str">
        <f>IF(INDEX(Vulnerabilities!$H:$H,ROW()-3)="","",INDEX(Vulnerabilities!$H:$H,ROW()-3))</f>
        <v/>
      </c>
      <c r="H71" s="10" t="str">
        <f>IF(INDEX(Vulnerabilities!$I:$I,ROW()-3)="","",INDEX(Vulnerabilities!$I:$I,ROW()-3))</f>
        <v/>
      </c>
      <c r="I71" s="10" t="str">
        <f>IF(INDEX(Vulnerabilities!$J:$J,ROW()-3)="","",INDEX(Vulnerabilities!$J:$J,ROW()-3))</f>
        <v/>
      </c>
    </row>
    <row r="72" spans="1:9">
      <c r="A72" s="8" t="str">
        <f t="shared" si="1"/>
        <v/>
      </c>
      <c r="B72" s="9" t="str">
        <f>IF(INDEX(Vulnerabilities!$C:$C,ROW()-3)="","",INDEX(Vulnerabilities!$C:$C,ROW()-3))</f>
        <v/>
      </c>
      <c r="C72" s="9" t="str">
        <f>IF(INDEX(Vulnerabilities!$D:$D,ROW()-3)="","",INDEX(Vulnerabilities!$D:$D,ROW()-3))</f>
        <v/>
      </c>
      <c r="D72" s="10" t="str">
        <f>IF(INDEX(Vulnerabilities!$E:$E,ROW()-3)="","",INDEX(Vulnerabilities!$E:$E,ROW()-3))</f>
        <v/>
      </c>
      <c r="E72" s="9" t="str">
        <f>IF(INDEX(Vulnerabilities!$F:$F,ROW()-3)="","",INDEX(Vulnerabilities!$F:$F,ROW()-3))</f>
        <v/>
      </c>
      <c r="F72" s="9" t="str">
        <f>IF(INDEX(Vulnerabilities!$G:$G,ROW()-3)="","",INDEX(Vulnerabilities!$G:$G,ROW()-3))</f>
        <v/>
      </c>
      <c r="G72" s="10" t="str">
        <f>IF(INDEX(Vulnerabilities!$H:$H,ROW()-3)="","",INDEX(Vulnerabilities!$H:$H,ROW()-3))</f>
        <v/>
      </c>
      <c r="H72" s="10" t="str">
        <f>IF(INDEX(Vulnerabilities!$I:$I,ROW()-3)="","",INDEX(Vulnerabilities!$I:$I,ROW()-3))</f>
        <v/>
      </c>
      <c r="I72" s="10" t="str">
        <f>IF(INDEX(Vulnerabilities!$J:$J,ROW()-3)="","",INDEX(Vulnerabilities!$J:$J,ROW()-3))</f>
        <v/>
      </c>
    </row>
    <row r="73" spans="1:9">
      <c r="A73" s="8" t="str">
        <f t="shared" si="1"/>
        <v/>
      </c>
      <c r="B73" s="9" t="str">
        <f>IF(INDEX(Vulnerabilities!$C:$C,ROW()-3)="","",INDEX(Vulnerabilities!$C:$C,ROW()-3))</f>
        <v/>
      </c>
      <c r="C73" s="9" t="str">
        <f>IF(INDEX(Vulnerabilities!$D:$D,ROW()-3)="","",INDEX(Vulnerabilities!$D:$D,ROW()-3))</f>
        <v/>
      </c>
      <c r="D73" s="10" t="str">
        <f>IF(INDEX(Vulnerabilities!$E:$E,ROW()-3)="","",INDEX(Vulnerabilities!$E:$E,ROW()-3))</f>
        <v/>
      </c>
      <c r="E73" s="9" t="str">
        <f>IF(INDEX(Vulnerabilities!$F:$F,ROW()-3)="","",INDEX(Vulnerabilities!$F:$F,ROW()-3))</f>
        <v/>
      </c>
      <c r="F73" s="9" t="str">
        <f>IF(INDEX(Vulnerabilities!$G:$G,ROW()-3)="","",INDEX(Vulnerabilities!$G:$G,ROW()-3))</f>
        <v/>
      </c>
      <c r="G73" s="10" t="str">
        <f>IF(INDEX(Vulnerabilities!$H:$H,ROW()-3)="","",INDEX(Vulnerabilities!$H:$H,ROW()-3))</f>
        <v/>
      </c>
      <c r="H73" s="10" t="str">
        <f>IF(INDEX(Vulnerabilities!$I:$I,ROW()-3)="","",INDEX(Vulnerabilities!$I:$I,ROW()-3))</f>
        <v/>
      </c>
      <c r="I73" s="10" t="str">
        <f>IF(INDEX(Vulnerabilities!$J:$J,ROW()-3)="","",INDEX(Vulnerabilities!$J:$J,ROW()-3))</f>
        <v/>
      </c>
    </row>
    <row r="74" spans="1:9">
      <c r="A74" s="8" t="str">
        <f t="shared" si="1"/>
        <v/>
      </c>
      <c r="B74" s="9" t="str">
        <f>IF(INDEX(Vulnerabilities!$C:$C,ROW()-3)="","",INDEX(Vulnerabilities!$C:$C,ROW()-3))</f>
        <v/>
      </c>
      <c r="C74" s="9" t="str">
        <f>IF(INDEX(Vulnerabilities!$D:$D,ROW()-3)="","",INDEX(Vulnerabilities!$D:$D,ROW()-3))</f>
        <v/>
      </c>
      <c r="D74" s="10" t="str">
        <f>IF(INDEX(Vulnerabilities!$E:$E,ROW()-3)="","",INDEX(Vulnerabilities!$E:$E,ROW()-3))</f>
        <v/>
      </c>
      <c r="E74" s="9" t="str">
        <f>IF(INDEX(Vulnerabilities!$F:$F,ROW()-3)="","",INDEX(Vulnerabilities!$F:$F,ROW()-3))</f>
        <v/>
      </c>
      <c r="F74" s="9" t="str">
        <f>IF(INDEX(Vulnerabilities!$G:$G,ROW()-3)="","",INDEX(Vulnerabilities!$G:$G,ROW()-3))</f>
        <v/>
      </c>
      <c r="G74" s="10" t="str">
        <f>IF(INDEX(Vulnerabilities!$H:$H,ROW()-3)="","",INDEX(Vulnerabilities!$H:$H,ROW()-3))</f>
        <v/>
      </c>
      <c r="H74" s="10" t="str">
        <f>IF(INDEX(Vulnerabilities!$I:$I,ROW()-3)="","",INDEX(Vulnerabilities!$I:$I,ROW()-3))</f>
        <v/>
      </c>
      <c r="I74" s="10" t="str">
        <f>IF(INDEX(Vulnerabilities!$J:$J,ROW()-3)="","",INDEX(Vulnerabilities!$J:$J,ROW()-3))</f>
        <v/>
      </c>
    </row>
    <row r="75" spans="1:9">
      <c r="A75" s="8" t="str">
        <f t="shared" si="1"/>
        <v/>
      </c>
      <c r="B75" s="9" t="str">
        <f>IF(INDEX(Vulnerabilities!$C:$C,ROW()-3)="","",INDEX(Vulnerabilities!$C:$C,ROW()-3))</f>
        <v/>
      </c>
      <c r="C75" s="9" t="str">
        <f>IF(INDEX(Vulnerabilities!$D:$D,ROW()-3)="","",INDEX(Vulnerabilities!$D:$D,ROW()-3))</f>
        <v/>
      </c>
      <c r="D75" s="10" t="str">
        <f>IF(INDEX(Vulnerabilities!$E:$E,ROW()-3)="","",INDEX(Vulnerabilities!$E:$E,ROW()-3))</f>
        <v/>
      </c>
      <c r="E75" s="9" t="str">
        <f>IF(INDEX(Vulnerabilities!$F:$F,ROW()-3)="","",INDEX(Vulnerabilities!$F:$F,ROW()-3))</f>
        <v/>
      </c>
      <c r="F75" s="9" t="str">
        <f>IF(INDEX(Vulnerabilities!$G:$G,ROW()-3)="","",INDEX(Vulnerabilities!$G:$G,ROW()-3))</f>
        <v/>
      </c>
      <c r="G75" s="10" t="str">
        <f>IF(INDEX(Vulnerabilities!$H:$H,ROW()-3)="","",INDEX(Vulnerabilities!$H:$H,ROW()-3))</f>
        <v/>
      </c>
      <c r="H75" s="10" t="str">
        <f>IF(INDEX(Vulnerabilities!$I:$I,ROW()-3)="","",INDEX(Vulnerabilities!$I:$I,ROW()-3))</f>
        <v/>
      </c>
      <c r="I75" s="10" t="str">
        <f>IF(INDEX(Vulnerabilities!$J:$J,ROW()-3)="","",INDEX(Vulnerabilities!$J:$J,ROW()-3))</f>
        <v/>
      </c>
    </row>
    <row r="76" spans="1:9">
      <c r="A76" s="8" t="str">
        <f t="shared" si="1"/>
        <v/>
      </c>
      <c r="B76" s="9" t="str">
        <f>IF(INDEX(Vulnerabilities!$C:$C,ROW()-3)="","",INDEX(Vulnerabilities!$C:$C,ROW()-3))</f>
        <v/>
      </c>
      <c r="C76" s="9" t="str">
        <f>IF(INDEX(Vulnerabilities!$D:$D,ROW()-3)="","",INDEX(Vulnerabilities!$D:$D,ROW()-3))</f>
        <v/>
      </c>
      <c r="D76" s="10" t="str">
        <f>IF(INDEX(Vulnerabilities!$E:$E,ROW()-3)="","",INDEX(Vulnerabilities!$E:$E,ROW()-3))</f>
        <v/>
      </c>
      <c r="E76" s="9" t="str">
        <f>IF(INDEX(Vulnerabilities!$F:$F,ROW()-3)="","",INDEX(Vulnerabilities!$F:$F,ROW()-3))</f>
        <v/>
      </c>
      <c r="F76" s="9" t="str">
        <f>IF(INDEX(Vulnerabilities!$G:$G,ROW()-3)="","",INDEX(Vulnerabilities!$G:$G,ROW()-3))</f>
        <v/>
      </c>
      <c r="G76" s="10" t="str">
        <f>IF(INDEX(Vulnerabilities!$H:$H,ROW()-3)="","",INDEX(Vulnerabilities!$H:$H,ROW()-3))</f>
        <v/>
      </c>
      <c r="H76" s="10" t="str">
        <f>IF(INDEX(Vulnerabilities!$I:$I,ROW()-3)="","",INDEX(Vulnerabilities!$I:$I,ROW()-3))</f>
        <v/>
      </c>
      <c r="I76" s="10" t="str">
        <f>IF(INDEX(Vulnerabilities!$J:$J,ROW()-3)="","",INDEX(Vulnerabilities!$J:$J,ROW()-3))</f>
        <v/>
      </c>
    </row>
    <row r="77" spans="1:9">
      <c r="A77" s="8" t="str">
        <f t="shared" si="1"/>
        <v/>
      </c>
      <c r="B77" s="9" t="str">
        <f>IF(INDEX(Vulnerabilities!$C:$C,ROW()-3)="","",INDEX(Vulnerabilities!$C:$C,ROW()-3))</f>
        <v/>
      </c>
      <c r="C77" s="9" t="str">
        <f>IF(INDEX(Vulnerabilities!$D:$D,ROW()-3)="","",INDEX(Vulnerabilities!$D:$D,ROW()-3))</f>
        <v/>
      </c>
      <c r="D77" s="10" t="str">
        <f>IF(INDEX(Vulnerabilities!$E:$E,ROW()-3)="","",INDEX(Vulnerabilities!$E:$E,ROW()-3))</f>
        <v/>
      </c>
      <c r="E77" s="9" t="str">
        <f>IF(INDEX(Vulnerabilities!$F:$F,ROW()-3)="","",INDEX(Vulnerabilities!$F:$F,ROW()-3))</f>
        <v/>
      </c>
      <c r="F77" s="9" t="str">
        <f>IF(INDEX(Vulnerabilities!$G:$G,ROW()-3)="","",INDEX(Vulnerabilities!$G:$G,ROW()-3))</f>
        <v/>
      </c>
      <c r="G77" s="10" t="str">
        <f>IF(INDEX(Vulnerabilities!$H:$H,ROW()-3)="","",INDEX(Vulnerabilities!$H:$H,ROW()-3))</f>
        <v/>
      </c>
      <c r="H77" s="10" t="str">
        <f>IF(INDEX(Vulnerabilities!$I:$I,ROW()-3)="","",INDEX(Vulnerabilities!$I:$I,ROW()-3))</f>
        <v/>
      </c>
      <c r="I77" s="10" t="str">
        <f>IF(INDEX(Vulnerabilities!$J:$J,ROW()-3)="","",INDEX(Vulnerabilities!$J:$J,ROW()-3))</f>
        <v/>
      </c>
    </row>
    <row r="78" spans="1:9">
      <c r="A78" s="8" t="str">
        <f t="shared" si="1"/>
        <v/>
      </c>
      <c r="B78" s="9" t="str">
        <f>IF(INDEX(Vulnerabilities!$C:$C,ROW()-3)="","",INDEX(Vulnerabilities!$C:$C,ROW()-3))</f>
        <v/>
      </c>
      <c r="C78" s="9" t="str">
        <f>IF(INDEX(Vulnerabilities!$D:$D,ROW()-3)="","",INDEX(Vulnerabilities!$D:$D,ROW()-3))</f>
        <v/>
      </c>
      <c r="D78" s="10" t="str">
        <f>IF(INDEX(Vulnerabilities!$E:$E,ROW()-3)="","",INDEX(Vulnerabilities!$E:$E,ROW()-3))</f>
        <v/>
      </c>
      <c r="E78" s="9" t="str">
        <f>IF(INDEX(Vulnerabilities!$F:$F,ROW()-3)="","",INDEX(Vulnerabilities!$F:$F,ROW()-3))</f>
        <v/>
      </c>
      <c r="F78" s="9" t="str">
        <f>IF(INDEX(Vulnerabilities!$G:$G,ROW()-3)="","",INDEX(Vulnerabilities!$G:$G,ROW()-3))</f>
        <v/>
      </c>
      <c r="G78" s="10" t="str">
        <f>IF(INDEX(Vulnerabilities!$H:$H,ROW()-3)="","",INDEX(Vulnerabilities!$H:$H,ROW()-3))</f>
        <v/>
      </c>
      <c r="H78" s="10" t="str">
        <f>IF(INDEX(Vulnerabilities!$I:$I,ROW()-3)="","",INDEX(Vulnerabilities!$I:$I,ROW()-3))</f>
        <v/>
      </c>
      <c r="I78" s="10" t="str">
        <f>IF(INDEX(Vulnerabilities!$J:$J,ROW()-3)="","",INDEX(Vulnerabilities!$J:$J,ROW()-3))</f>
        <v/>
      </c>
    </row>
    <row r="79" spans="1:9">
      <c r="A79" s="8" t="str">
        <f t="shared" si="1"/>
        <v/>
      </c>
      <c r="B79" s="9" t="str">
        <f>IF(INDEX(Vulnerabilities!$C:$C,ROW()-3)="","",INDEX(Vulnerabilities!$C:$C,ROW()-3))</f>
        <v/>
      </c>
      <c r="C79" s="9" t="str">
        <f>IF(INDEX(Vulnerabilities!$D:$D,ROW()-3)="","",INDEX(Vulnerabilities!$D:$D,ROW()-3))</f>
        <v/>
      </c>
      <c r="D79" s="10" t="str">
        <f>IF(INDEX(Vulnerabilities!$E:$E,ROW()-3)="","",INDEX(Vulnerabilities!$E:$E,ROW()-3))</f>
        <v/>
      </c>
      <c r="E79" s="9" t="str">
        <f>IF(INDEX(Vulnerabilities!$F:$F,ROW()-3)="","",INDEX(Vulnerabilities!$F:$F,ROW()-3))</f>
        <v/>
      </c>
      <c r="F79" s="9" t="str">
        <f>IF(INDEX(Vulnerabilities!$G:$G,ROW()-3)="","",INDEX(Vulnerabilities!$G:$G,ROW()-3))</f>
        <v/>
      </c>
      <c r="G79" s="10" t="str">
        <f>IF(INDEX(Vulnerabilities!$H:$H,ROW()-3)="","",INDEX(Vulnerabilities!$H:$H,ROW()-3))</f>
        <v/>
      </c>
      <c r="H79" s="10" t="str">
        <f>IF(INDEX(Vulnerabilities!$I:$I,ROW()-3)="","",INDEX(Vulnerabilities!$I:$I,ROW()-3))</f>
        <v/>
      </c>
      <c r="I79" s="10" t="str">
        <f>IF(INDEX(Vulnerabilities!$J:$J,ROW()-3)="","",INDEX(Vulnerabilities!$J:$J,ROW()-3))</f>
        <v/>
      </c>
    </row>
    <row r="80" spans="1:9">
      <c r="A80" s="8" t="str">
        <f t="shared" si="1"/>
        <v/>
      </c>
      <c r="B80" s="9" t="str">
        <f>IF(INDEX(Vulnerabilities!$C:$C,ROW()-3)="","",INDEX(Vulnerabilities!$C:$C,ROW()-3))</f>
        <v/>
      </c>
      <c r="C80" s="9" t="str">
        <f>IF(INDEX(Vulnerabilities!$D:$D,ROW()-3)="","",INDEX(Vulnerabilities!$D:$D,ROW()-3))</f>
        <v/>
      </c>
      <c r="D80" s="10" t="str">
        <f>IF(INDEX(Vulnerabilities!$E:$E,ROW()-3)="","",INDEX(Vulnerabilities!$E:$E,ROW()-3))</f>
        <v/>
      </c>
      <c r="E80" s="9" t="str">
        <f>IF(INDEX(Vulnerabilities!$F:$F,ROW()-3)="","",INDEX(Vulnerabilities!$F:$F,ROW()-3))</f>
        <v/>
      </c>
      <c r="F80" s="9" t="str">
        <f>IF(INDEX(Vulnerabilities!$G:$G,ROW()-3)="","",INDEX(Vulnerabilities!$G:$G,ROW()-3))</f>
        <v/>
      </c>
      <c r="G80" s="10" t="str">
        <f>IF(INDEX(Vulnerabilities!$H:$H,ROW()-3)="","",INDEX(Vulnerabilities!$H:$H,ROW()-3))</f>
        <v/>
      </c>
      <c r="H80" s="10" t="str">
        <f>IF(INDEX(Vulnerabilities!$I:$I,ROW()-3)="","",INDEX(Vulnerabilities!$I:$I,ROW()-3))</f>
        <v/>
      </c>
      <c r="I80" s="10" t="str">
        <f>IF(INDEX(Vulnerabilities!$J:$J,ROW()-3)="","",INDEX(Vulnerabilities!$J:$J,ROW()-3))</f>
        <v/>
      </c>
    </row>
    <row r="81" spans="1:9">
      <c r="A81" s="8" t="str">
        <f t="shared" si="1"/>
        <v/>
      </c>
      <c r="B81" s="9" t="str">
        <f>IF(INDEX(Vulnerabilities!$C:$C,ROW()-3)="","",INDEX(Vulnerabilities!$C:$C,ROW()-3))</f>
        <v/>
      </c>
      <c r="C81" s="9" t="str">
        <f>IF(INDEX(Vulnerabilities!$D:$D,ROW()-3)="","",INDEX(Vulnerabilities!$D:$D,ROW()-3))</f>
        <v/>
      </c>
      <c r="D81" s="10" t="str">
        <f>IF(INDEX(Vulnerabilities!$E:$E,ROW()-3)="","",INDEX(Vulnerabilities!$E:$E,ROW()-3))</f>
        <v/>
      </c>
      <c r="E81" s="9" t="str">
        <f>IF(INDEX(Vulnerabilities!$F:$F,ROW()-3)="","",INDEX(Vulnerabilities!$F:$F,ROW()-3))</f>
        <v/>
      </c>
      <c r="F81" s="9" t="str">
        <f>IF(INDEX(Vulnerabilities!$G:$G,ROW()-3)="","",INDEX(Vulnerabilities!$G:$G,ROW()-3))</f>
        <v/>
      </c>
      <c r="G81" s="10" t="str">
        <f>IF(INDEX(Vulnerabilities!$H:$H,ROW()-3)="","",INDEX(Vulnerabilities!$H:$H,ROW()-3))</f>
        <v/>
      </c>
      <c r="H81" s="10" t="str">
        <f>IF(INDEX(Vulnerabilities!$I:$I,ROW()-3)="","",INDEX(Vulnerabilities!$I:$I,ROW()-3))</f>
        <v/>
      </c>
      <c r="I81" s="10" t="str">
        <f>IF(INDEX(Vulnerabilities!$J:$J,ROW()-3)="","",INDEX(Vulnerabilities!$J:$J,ROW()-3))</f>
        <v/>
      </c>
    </row>
    <row r="82" spans="1:9">
      <c r="A82" s="8" t="str">
        <f t="shared" si="1"/>
        <v/>
      </c>
      <c r="B82" s="9" t="str">
        <f>IF(INDEX(Vulnerabilities!$C:$C,ROW()-3)="","",INDEX(Vulnerabilities!$C:$C,ROW()-3))</f>
        <v/>
      </c>
      <c r="C82" s="9" t="str">
        <f>IF(INDEX(Vulnerabilities!$D:$D,ROW()-3)="","",INDEX(Vulnerabilities!$D:$D,ROW()-3))</f>
        <v/>
      </c>
      <c r="D82" s="10" t="str">
        <f>IF(INDEX(Vulnerabilities!$E:$E,ROW()-3)="","",INDEX(Vulnerabilities!$E:$E,ROW()-3))</f>
        <v/>
      </c>
      <c r="E82" s="9" t="str">
        <f>IF(INDEX(Vulnerabilities!$F:$F,ROW()-3)="","",INDEX(Vulnerabilities!$F:$F,ROW()-3))</f>
        <v/>
      </c>
      <c r="F82" s="9" t="str">
        <f>IF(INDEX(Vulnerabilities!$G:$G,ROW()-3)="","",INDEX(Vulnerabilities!$G:$G,ROW()-3))</f>
        <v/>
      </c>
      <c r="G82" s="10" t="str">
        <f>IF(INDEX(Vulnerabilities!$H:$H,ROW()-3)="","",INDEX(Vulnerabilities!$H:$H,ROW()-3))</f>
        <v/>
      </c>
      <c r="H82" s="10" t="str">
        <f>IF(INDEX(Vulnerabilities!$I:$I,ROW()-3)="","",INDEX(Vulnerabilities!$I:$I,ROW()-3))</f>
        <v/>
      </c>
      <c r="I82" s="10" t="str">
        <f>IF(INDEX(Vulnerabilities!$J:$J,ROW()-3)="","",INDEX(Vulnerabilities!$J:$J,ROW()-3))</f>
        <v/>
      </c>
    </row>
    <row r="83" spans="1:9">
      <c r="A83" s="8" t="str">
        <f t="shared" si="1"/>
        <v/>
      </c>
      <c r="B83" s="9" t="str">
        <f>IF(INDEX(Vulnerabilities!$C:$C,ROW()-3)="","",INDEX(Vulnerabilities!$C:$C,ROW()-3))</f>
        <v/>
      </c>
      <c r="C83" s="9" t="str">
        <f>IF(INDEX(Vulnerabilities!$D:$D,ROW()-3)="","",INDEX(Vulnerabilities!$D:$D,ROW()-3))</f>
        <v/>
      </c>
      <c r="D83" s="10" t="str">
        <f>IF(INDEX(Vulnerabilities!$E:$E,ROW()-3)="","",INDEX(Vulnerabilities!$E:$E,ROW()-3))</f>
        <v/>
      </c>
      <c r="E83" s="9" t="str">
        <f>IF(INDEX(Vulnerabilities!$F:$F,ROW()-3)="","",INDEX(Vulnerabilities!$F:$F,ROW()-3))</f>
        <v/>
      </c>
      <c r="F83" s="9" t="str">
        <f>IF(INDEX(Vulnerabilities!$G:$G,ROW()-3)="","",INDEX(Vulnerabilities!$G:$G,ROW()-3))</f>
        <v/>
      </c>
      <c r="G83" s="10" t="str">
        <f>IF(INDEX(Vulnerabilities!$H:$H,ROW()-3)="","",INDEX(Vulnerabilities!$H:$H,ROW()-3))</f>
        <v/>
      </c>
      <c r="H83" s="10" t="str">
        <f>IF(INDEX(Vulnerabilities!$I:$I,ROW()-3)="","",INDEX(Vulnerabilities!$I:$I,ROW()-3))</f>
        <v/>
      </c>
      <c r="I83" s="10" t="str">
        <f>IF(INDEX(Vulnerabilities!$J:$J,ROW()-3)="","",INDEX(Vulnerabilities!$J:$J,ROW()-3))</f>
        <v/>
      </c>
    </row>
    <row r="84" spans="1:9">
      <c r="A84" s="8" t="str">
        <f t="shared" si="1"/>
        <v/>
      </c>
      <c r="B84" s="9" t="str">
        <f>IF(INDEX(Vulnerabilities!$C:$C,ROW()-3)="","",INDEX(Vulnerabilities!$C:$C,ROW()-3))</f>
        <v/>
      </c>
      <c r="C84" s="9" t="str">
        <f>IF(INDEX(Vulnerabilities!$D:$D,ROW()-3)="","",INDEX(Vulnerabilities!$D:$D,ROW()-3))</f>
        <v/>
      </c>
      <c r="D84" s="10" t="str">
        <f>IF(INDEX(Vulnerabilities!$E:$E,ROW()-3)="","",INDEX(Vulnerabilities!$E:$E,ROW()-3))</f>
        <v/>
      </c>
      <c r="E84" s="9" t="str">
        <f>IF(INDEX(Vulnerabilities!$F:$F,ROW()-3)="","",INDEX(Vulnerabilities!$F:$F,ROW()-3))</f>
        <v/>
      </c>
      <c r="F84" s="9" t="str">
        <f>IF(INDEX(Vulnerabilities!$G:$G,ROW()-3)="","",INDEX(Vulnerabilities!$G:$G,ROW()-3))</f>
        <v/>
      </c>
      <c r="G84" s="10" t="str">
        <f>IF(INDEX(Vulnerabilities!$H:$H,ROW()-3)="","",INDEX(Vulnerabilities!$H:$H,ROW()-3))</f>
        <v/>
      </c>
      <c r="H84" s="10" t="str">
        <f>IF(INDEX(Vulnerabilities!$I:$I,ROW()-3)="","",INDEX(Vulnerabilities!$I:$I,ROW()-3))</f>
        <v/>
      </c>
      <c r="I84" s="10" t="str">
        <f>IF(INDEX(Vulnerabilities!$J:$J,ROW()-3)="","",INDEX(Vulnerabilities!$J:$J,ROW()-3))</f>
        <v/>
      </c>
    </row>
    <row r="85" spans="1:9">
      <c r="A85" s="8" t="str">
        <f t="shared" si="1"/>
        <v/>
      </c>
      <c r="B85" s="9" t="str">
        <f>IF(INDEX(Vulnerabilities!$C:$C,ROW()-3)="","",INDEX(Vulnerabilities!$C:$C,ROW()-3))</f>
        <v/>
      </c>
      <c r="C85" s="9" t="str">
        <f>IF(INDEX(Vulnerabilities!$D:$D,ROW()-3)="","",INDEX(Vulnerabilities!$D:$D,ROW()-3))</f>
        <v/>
      </c>
      <c r="D85" s="10" t="str">
        <f>IF(INDEX(Vulnerabilities!$E:$E,ROW()-3)="","",INDEX(Vulnerabilities!$E:$E,ROW()-3))</f>
        <v/>
      </c>
      <c r="E85" s="9" t="str">
        <f>IF(INDEX(Vulnerabilities!$F:$F,ROW()-3)="","",INDEX(Vulnerabilities!$F:$F,ROW()-3))</f>
        <v/>
      </c>
      <c r="F85" s="9" t="str">
        <f>IF(INDEX(Vulnerabilities!$G:$G,ROW()-3)="","",INDEX(Vulnerabilities!$G:$G,ROW()-3))</f>
        <v/>
      </c>
      <c r="G85" s="10" t="str">
        <f>IF(INDEX(Vulnerabilities!$H:$H,ROW()-3)="","",INDEX(Vulnerabilities!$H:$H,ROW()-3))</f>
        <v/>
      </c>
      <c r="H85" s="10" t="str">
        <f>IF(INDEX(Vulnerabilities!$I:$I,ROW()-3)="","",INDEX(Vulnerabilities!$I:$I,ROW()-3))</f>
        <v/>
      </c>
      <c r="I85" s="10" t="str">
        <f>IF(INDEX(Vulnerabilities!$J:$J,ROW()-3)="","",INDEX(Vulnerabilities!$J:$J,ROW()-3))</f>
        <v/>
      </c>
    </row>
    <row r="86" spans="1:9">
      <c r="A86" s="8" t="str">
        <f t="shared" si="1"/>
        <v/>
      </c>
      <c r="B86" s="9" t="str">
        <f>IF(INDEX(Vulnerabilities!$C:$C,ROW()-3)="","",INDEX(Vulnerabilities!$C:$C,ROW()-3))</f>
        <v/>
      </c>
      <c r="C86" s="9" t="str">
        <f>IF(INDEX(Vulnerabilities!$D:$D,ROW()-3)="","",INDEX(Vulnerabilities!$D:$D,ROW()-3))</f>
        <v/>
      </c>
      <c r="D86" s="10" t="str">
        <f>IF(INDEX(Vulnerabilities!$E:$E,ROW()-3)="","",INDEX(Vulnerabilities!$E:$E,ROW()-3))</f>
        <v/>
      </c>
      <c r="E86" s="9" t="str">
        <f>IF(INDEX(Vulnerabilities!$F:$F,ROW()-3)="","",INDEX(Vulnerabilities!$F:$F,ROW()-3))</f>
        <v/>
      </c>
      <c r="F86" s="9" t="str">
        <f>IF(INDEX(Vulnerabilities!$G:$G,ROW()-3)="","",INDEX(Vulnerabilities!$G:$G,ROW()-3))</f>
        <v/>
      </c>
      <c r="G86" s="10" t="str">
        <f>IF(INDEX(Vulnerabilities!$H:$H,ROW()-3)="","",INDEX(Vulnerabilities!$H:$H,ROW()-3))</f>
        <v/>
      </c>
      <c r="H86" s="10" t="str">
        <f>IF(INDEX(Vulnerabilities!$I:$I,ROW()-3)="","",INDEX(Vulnerabilities!$I:$I,ROW()-3))</f>
        <v/>
      </c>
      <c r="I86" s="10" t="str">
        <f>IF(INDEX(Vulnerabilities!$J:$J,ROW()-3)="","",INDEX(Vulnerabilities!$J:$J,ROW()-3))</f>
        <v/>
      </c>
    </row>
    <row r="87" spans="1:9">
      <c r="A87" s="8" t="str">
        <f t="shared" si="1"/>
        <v/>
      </c>
      <c r="B87" s="9" t="str">
        <f>IF(INDEX(Vulnerabilities!$C:$C,ROW()-3)="","",INDEX(Vulnerabilities!$C:$C,ROW()-3))</f>
        <v/>
      </c>
      <c r="C87" s="9" t="str">
        <f>IF(INDEX(Vulnerabilities!$D:$D,ROW()-3)="","",INDEX(Vulnerabilities!$D:$D,ROW()-3))</f>
        <v/>
      </c>
      <c r="D87" s="10" t="str">
        <f>IF(INDEX(Vulnerabilities!$E:$E,ROW()-3)="","",INDEX(Vulnerabilities!$E:$E,ROW()-3))</f>
        <v/>
      </c>
      <c r="E87" s="9" t="str">
        <f>IF(INDEX(Vulnerabilities!$F:$F,ROW()-3)="","",INDEX(Vulnerabilities!$F:$F,ROW()-3))</f>
        <v/>
      </c>
      <c r="F87" s="9" t="str">
        <f>IF(INDEX(Vulnerabilities!$G:$G,ROW()-3)="","",INDEX(Vulnerabilities!$G:$G,ROW()-3))</f>
        <v/>
      </c>
      <c r="G87" s="10" t="str">
        <f>IF(INDEX(Vulnerabilities!$H:$H,ROW()-3)="","",INDEX(Vulnerabilities!$H:$H,ROW()-3))</f>
        <v/>
      </c>
      <c r="H87" s="10" t="str">
        <f>IF(INDEX(Vulnerabilities!$I:$I,ROW()-3)="","",INDEX(Vulnerabilities!$I:$I,ROW()-3))</f>
        <v/>
      </c>
      <c r="I87" s="10" t="str">
        <f>IF(INDEX(Vulnerabilities!$J:$J,ROW()-3)="","",INDEX(Vulnerabilities!$J:$J,ROW()-3))</f>
        <v/>
      </c>
    </row>
    <row r="88" spans="1:9">
      <c r="A88" s="8" t="str">
        <f t="shared" si="1"/>
        <v/>
      </c>
      <c r="B88" s="9" t="str">
        <f>IF(INDEX(Vulnerabilities!$C:$C,ROW()-3)="","",INDEX(Vulnerabilities!$C:$C,ROW()-3))</f>
        <v/>
      </c>
      <c r="C88" s="9" t="str">
        <f>IF(INDEX(Vulnerabilities!$D:$D,ROW()-3)="","",INDEX(Vulnerabilities!$D:$D,ROW()-3))</f>
        <v/>
      </c>
      <c r="D88" s="10" t="str">
        <f>IF(INDEX(Vulnerabilities!$E:$E,ROW()-3)="","",INDEX(Vulnerabilities!$E:$E,ROW()-3))</f>
        <v/>
      </c>
      <c r="E88" s="9" t="str">
        <f>IF(INDEX(Vulnerabilities!$F:$F,ROW()-3)="","",INDEX(Vulnerabilities!$F:$F,ROW()-3))</f>
        <v/>
      </c>
      <c r="F88" s="9" t="str">
        <f>IF(INDEX(Vulnerabilities!$G:$G,ROW()-3)="","",INDEX(Vulnerabilities!$G:$G,ROW()-3))</f>
        <v/>
      </c>
      <c r="G88" s="10" t="str">
        <f>IF(INDEX(Vulnerabilities!$H:$H,ROW()-3)="","",INDEX(Vulnerabilities!$H:$H,ROW()-3))</f>
        <v/>
      </c>
      <c r="H88" s="10" t="str">
        <f>IF(INDEX(Vulnerabilities!$I:$I,ROW()-3)="","",INDEX(Vulnerabilities!$I:$I,ROW()-3))</f>
        <v/>
      </c>
      <c r="I88" s="10" t="str">
        <f>IF(INDEX(Vulnerabilities!$J:$J,ROW()-3)="","",INDEX(Vulnerabilities!$J:$J,ROW()-3))</f>
        <v/>
      </c>
    </row>
    <row r="89" spans="1:9">
      <c r="A89" s="8" t="str">
        <f t="shared" si="1"/>
        <v/>
      </c>
      <c r="B89" s="9" t="str">
        <f>IF(INDEX(Vulnerabilities!$C:$C,ROW()-3)="","",INDEX(Vulnerabilities!$C:$C,ROW()-3))</f>
        <v/>
      </c>
      <c r="C89" s="9" t="str">
        <f>IF(INDEX(Vulnerabilities!$D:$D,ROW()-3)="","",INDEX(Vulnerabilities!$D:$D,ROW()-3))</f>
        <v/>
      </c>
      <c r="D89" s="10" t="str">
        <f>IF(INDEX(Vulnerabilities!$E:$E,ROW()-3)="","",INDEX(Vulnerabilities!$E:$E,ROW()-3))</f>
        <v/>
      </c>
      <c r="E89" s="9" t="str">
        <f>IF(INDEX(Vulnerabilities!$F:$F,ROW()-3)="","",INDEX(Vulnerabilities!$F:$F,ROW()-3))</f>
        <v/>
      </c>
      <c r="F89" s="9" t="str">
        <f>IF(INDEX(Vulnerabilities!$G:$G,ROW()-3)="","",INDEX(Vulnerabilities!$G:$G,ROW()-3))</f>
        <v/>
      </c>
      <c r="G89" s="10" t="str">
        <f>IF(INDEX(Vulnerabilities!$H:$H,ROW()-3)="","",INDEX(Vulnerabilities!$H:$H,ROW()-3))</f>
        <v/>
      </c>
      <c r="H89" s="10" t="str">
        <f>IF(INDEX(Vulnerabilities!$I:$I,ROW()-3)="","",INDEX(Vulnerabilities!$I:$I,ROW()-3))</f>
        <v/>
      </c>
      <c r="I89" s="10" t="str">
        <f>IF(INDEX(Vulnerabilities!$J:$J,ROW()-3)="","",INDEX(Vulnerabilities!$J:$J,ROW()-3))</f>
        <v/>
      </c>
    </row>
    <row r="90" spans="1:9">
      <c r="A90" s="8" t="str">
        <f t="shared" si="1"/>
        <v/>
      </c>
      <c r="B90" s="9" t="str">
        <f>IF(INDEX(Vulnerabilities!$C:$C,ROW()-3)="","",INDEX(Vulnerabilities!$C:$C,ROW()-3))</f>
        <v/>
      </c>
      <c r="C90" s="9" t="str">
        <f>IF(INDEX(Vulnerabilities!$D:$D,ROW()-3)="","",INDEX(Vulnerabilities!$D:$D,ROW()-3))</f>
        <v/>
      </c>
      <c r="D90" s="10" t="str">
        <f>IF(INDEX(Vulnerabilities!$E:$E,ROW()-3)="","",INDEX(Vulnerabilities!$E:$E,ROW()-3))</f>
        <v/>
      </c>
      <c r="E90" s="9" t="str">
        <f>IF(INDEX(Vulnerabilities!$F:$F,ROW()-3)="","",INDEX(Vulnerabilities!$F:$F,ROW()-3))</f>
        <v/>
      </c>
      <c r="F90" s="9" t="str">
        <f>IF(INDEX(Vulnerabilities!$G:$G,ROW()-3)="","",INDEX(Vulnerabilities!$G:$G,ROW()-3))</f>
        <v/>
      </c>
      <c r="G90" s="10" t="str">
        <f>IF(INDEX(Vulnerabilities!$H:$H,ROW()-3)="","",INDEX(Vulnerabilities!$H:$H,ROW()-3))</f>
        <v/>
      </c>
      <c r="H90" s="10" t="str">
        <f>IF(INDEX(Vulnerabilities!$I:$I,ROW()-3)="","",INDEX(Vulnerabilities!$I:$I,ROW()-3))</f>
        <v/>
      </c>
      <c r="I90" s="10" t="str">
        <f>IF(INDEX(Vulnerabilities!$J:$J,ROW()-3)="","",INDEX(Vulnerabilities!$J:$J,ROW()-3))</f>
        <v/>
      </c>
    </row>
    <row r="91" spans="1:9">
      <c r="A91" s="8" t="str">
        <f t="shared" si="1"/>
        <v/>
      </c>
      <c r="B91" s="9" t="str">
        <f>IF(INDEX(Vulnerabilities!$C:$C,ROW()-3)="","",INDEX(Vulnerabilities!$C:$C,ROW()-3))</f>
        <v/>
      </c>
      <c r="C91" s="9" t="str">
        <f>IF(INDEX(Vulnerabilities!$D:$D,ROW()-3)="","",INDEX(Vulnerabilities!$D:$D,ROW()-3))</f>
        <v/>
      </c>
      <c r="D91" s="10" t="str">
        <f>IF(INDEX(Vulnerabilities!$E:$E,ROW()-3)="","",INDEX(Vulnerabilities!$E:$E,ROW()-3))</f>
        <v/>
      </c>
      <c r="E91" s="9" t="str">
        <f>IF(INDEX(Vulnerabilities!$F:$F,ROW()-3)="","",INDEX(Vulnerabilities!$F:$F,ROW()-3))</f>
        <v/>
      </c>
      <c r="F91" s="9" t="str">
        <f>IF(INDEX(Vulnerabilities!$G:$G,ROW()-3)="","",INDEX(Vulnerabilities!$G:$G,ROW()-3))</f>
        <v/>
      </c>
      <c r="G91" s="10" t="str">
        <f>IF(INDEX(Vulnerabilities!$H:$H,ROW()-3)="","",INDEX(Vulnerabilities!$H:$H,ROW()-3))</f>
        <v/>
      </c>
      <c r="H91" s="10" t="str">
        <f>IF(INDEX(Vulnerabilities!$I:$I,ROW()-3)="","",INDEX(Vulnerabilities!$I:$I,ROW()-3))</f>
        <v/>
      </c>
      <c r="I91" s="10" t="str">
        <f>IF(INDEX(Vulnerabilities!$J:$J,ROW()-3)="","",INDEX(Vulnerabilities!$J:$J,ROW()-3))</f>
        <v/>
      </c>
    </row>
    <row r="92" spans="1:9">
      <c r="A92" s="8" t="str">
        <f t="shared" si="1"/>
        <v/>
      </c>
      <c r="B92" s="9" t="str">
        <f>IF(INDEX(Vulnerabilities!$C:$C,ROW()-3)="","",INDEX(Vulnerabilities!$C:$C,ROW()-3))</f>
        <v/>
      </c>
      <c r="C92" s="9" t="str">
        <f>IF(INDEX(Vulnerabilities!$D:$D,ROW()-3)="","",INDEX(Vulnerabilities!$D:$D,ROW()-3))</f>
        <v/>
      </c>
      <c r="D92" s="10" t="str">
        <f>IF(INDEX(Vulnerabilities!$E:$E,ROW()-3)="","",INDEX(Vulnerabilities!$E:$E,ROW()-3))</f>
        <v/>
      </c>
      <c r="E92" s="9" t="str">
        <f>IF(INDEX(Vulnerabilities!$F:$F,ROW()-3)="","",INDEX(Vulnerabilities!$F:$F,ROW()-3))</f>
        <v/>
      </c>
      <c r="F92" s="9" t="str">
        <f>IF(INDEX(Vulnerabilities!$G:$G,ROW()-3)="","",INDEX(Vulnerabilities!$G:$G,ROW()-3))</f>
        <v/>
      </c>
      <c r="G92" s="10" t="str">
        <f>IF(INDEX(Vulnerabilities!$H:$H,ROW()-3)="","",INDEX(Vulnerabilities!$H:$H,ROW()-3))</f>
        <v/>
      </c>
      <c r="H92" s="10" t="str">
        <f>IF(INDEX(Vulnerabilities!$I:$I,ROW()-3)="","",INDEX(Vulnerabilities!$I:$I,ROW()-3))</f>
        <v/>
      </c>
      <c r="I92" s="10" t="str">
        <f>IF(INDEX(Vulnerabilities!$J:$J,ROW()-3)="","",INDEX(Vulnerabilities!$J:$J,ROW()-3))</f>
        <v/>
      </c>
    </row>
    <row r="93" spans="1:9">
      <c r="A93" s="8" t="str">
        <f t="shared" si="1"/>
        <v/>
      </c>
      <c r="B93" s="9" t="str">
        <f>IF(INDEX(Vulnerabilities!$C:$C,ROW()-3)="","",INDEX(Vulnerabilities!$C:$C,ROW()-3))</f>
        <v/>
      </c>
      <c r="C93" s="9" t="str">
        <f>IF(INDEX(Vulnerabilities!$D:$D,ROW()-3)="","",INDEX(Vulnerabilities!$D:$D,ROW()-3))</f>
        <v/>
      </c>
      <c r="D93" s="10" t="str">
        <f>IF(INDEX(Vulnerabilities!$E:$E,ROW()-3)="","",INDEX(Vulnerabilities!$E:$E,ROW()-3))</f>
        <v/>
      </c>
      <c r="E93" s="9" t="str">
        <f>IF(INDEX(Vulnerabilities!$F:$F,ROW()-3)="","",INDEX(Vulnerabilities!$F:$F,ROW()-3))</f>
        <v/>
      </c>
      <c r="F93" s="9" t="str">
        <f>IF(INDEX(Vulnerabilities!$G:$G,ROW()-3)="","",INDEX(Vulnerabilities!$G:$G,ROW()-3))</f>
        <v/>
      </c>
      <c r="G93" s="10" t="str">
        <f>IF(INDEX(Vulnerabilities!$H:$H,ROW()-3)="","",INDEX(Vulnerabilities!$H:$H,ROW()-3))</f>
        <v/>
      </c>
      <c r="H93" s="10" t="str">
        <f>IF(INDEX(Vulnerabilities!$I:$I,ROW()-3)="","",INDEX(Vulnerabilities!$I:$I,ROW()-3))</f>
        <v/>
      </c>
      <c r="I93" s="10" t="str">
        <f>IF(INDEX(Vulnerabilities!$J:$J,ROW()-3)="","",INDEX(Vulnerabilities!$J:$J,ROW()-3))</f>
        <v/>
      </c>
    </row>
    <row r="94" spans="1:9">
      <c r="A94" s="8" t="str">
        <f t="shared" si="1"/>
        <v/>
      </c>
      <c r="B94" s="9" t="str">
        <f>IF(INDEX(Vulnerabilities!$C:$C,ROW()-3)="","",INDEX(Vulnerabilities!$C:$C,ROW()-3))</f>
        <v/>
      </c>
      <c r="C94" s="9" t="str">
        <f>IF(INDEX(Vulnerabilities!$D:$D,ROW()-3)="","",INDEX(Vulnerabilities!$D:$D,ROW()-3))</f>
        <v/>
      </c>
      <c r="D94" s="10" t="str">
        <f>IF(INDEX(Vulnerabilities!$E:$E,ROW()-3)="","",INDEX(Vulnerabilities!$E:$E,ROW()-3))</f>
        <v/>
      </c>
      <c r="E94" s="9" t="str">
        <f>IF(INDEX(Vulnerabilities!$F:$F,ROW()-3)="","",INDEX(Vulnerabilities!$F:$F,ROW()-3))</f>
        <v/>
      </c>
      <c r="F94" s="9" t="str">
        <f>IF(INDEX(Vulnerabilities!$G:$G,ROW()-3)="","",INDEX(Vulnerabilities!$G:$G,ROW()-3))</f>
        <v/>
      </c>
      <c r="G94" s="10" t="str">
        <f>IF(INDEX(Vulnerabilities!$H:$H,ROW()-3)="","",INDEX(Vulnerabilities!$H:$H,ROW()-3))</f>
        <v/>
      </c>
      <c r="H94" s="10" t="str">
        <f>IF(INDEX(Vulnerabilities!$I:$I,ROW()-3)="","",INDEX(Vulnerabilities!$I:$I,ROW()-3))</f>
        <v/>
      </c>
      <c r="I94" s="10" t="str">
        <f>IF(INDEX(Vulnerabilities!$J:$J,ROW()-3)="","",INDEX(Vulnerabilities!$J:$J,ROW()-3))</f>
        <v/>
      </c>
    </row>
    <row r="95" spans="1:9">
      <c r="A95" s="8" t="str">
        <f t="shared" si="1"/>
        <v/>
      </c>
      <c r="B95" s="9" t="str">
        <f>IF(INDEX(Vulnerabilities!$C:$C,ROW()-3)="","",INDEX(Vulnerabilities!$C:$C,ROW()-3))</f>
        <v/>
      </c>
      <c r="C95" s="9" t="str">
        <f>IF(INDEX(Vulnerabilities!$D:$D,ROW()-3)="","",INDEX(Vulnerabilities!$D:$D,ROW()-3))</f>
        <v/>
      </c>
      <c r="D95" s="10" t="str">
        <f>IF(INDEX(Vulnerabilities!$E:$E,ROW()-3)="","",INDEX(Vulnerabilities!$E:$E,ROW()-3))</f>
        <v/>
      </c>
      <c r="E95" s="9" t="str">
        <f>IF(INDEX(Vulnerabilities!$F:$F,ROW()-3)="","",INDEX(Vulnerabilities!$F:$F,ROW()-3))</f>
        <v/>
      </c>
      <c r="F95" s="9" t="str">
        <f>IF(INDEX(Vulnerabilities!$G:$G,ROW()-3)="","",INDEX(Vulnerabilities!$G:$G,ROW()-3))</f>
        <v/>
      </c>
      <c r="G95" s="10" t="str">
        <f>IF(INDEX(Vulnerabilities!$H:$H,ROW()-3)="","",INDEX(Vulnerabilities!$H:$H,ROW()-3))</f>
        <v/>
      </c>
      <c r="H95" s="10" t="str">
        <f>IF(INDEX(Vulnerabilities!$I:$I,ROW()-3)="","",INDEX(Vulnerabilities!$I:$I,ROW()-3))</f>
        <v/>
      </c>
      <c r="I95" s="10" t="str">
        <f>IF(INDEX(Vulnerabilities!$J:$J,ROW()-3)="","",INDEX(Vulnerabilities!$J:$J,ROW()-3))</f>
        <v/>
      </c>
    </row>
    <row r="96" spans="1:9">
      <c r="A96" s="8" t="str">
        <f t="shared" si="1"/>
        <v/>
      </c>
      <c r="B96" s="9" t="str">
        <f>IF(INDEX(Vulnerabilities!$C:$C,ROW()-3)="","",INDEX(Vulnerabilities!$C:$C,ROW()-3))</f>
        <v/>
      </c>
      <c r="C96" s="9" t="str">
        <f>IF(INDEX(Vulnerabilities!$D:$D,ROW()-3)="","",INDEX(Vulnerabilities!$D:$D,ROW()-3))</f>
        <v/>
      </c>
      <c r="D96" s="10" t="str">
        <f>IF(INDEX(Vulnerabilities!$E:$E,ROW()-3)="","",INDEX(Vulnerabilities!$E:$E,ROW()-3))</f>
        <v/>
      </c>
      <c r="E96" s="9" t="str">
        <f>IF(INDEX(Vulnerabilities!$F:$F,ROW()-3)="","",INDEX(Vulnerabilities!$F:$F,ROW()-3))</f>
        <v/>
      </c>
      <c r="F96" s="9" t="str">
        <f>IF(INDEX(Vulnerabilities!$G:$G,ROW()-3)="","",INDEX(Vulnerabilities!$G:$G,ROW()-3))</f>
        <v/>
      </c>
      <c r="G96" s="10" t="str">
        <f>IF(INDEX(Vulnerabilities!$H:$H,ROW()-3)="","",INDEX(Vulnerabilities!$H:$H,ROW()-3))</f>
        <v/>
      </c>
      <c r="H96" s="10" t="str">
        <f>IF(INDEX(Vulnerabilities!$I:$I,ROW()-3)="","",INDEX(Vulnerabilities!$I:$I,ROW()-3))</f>
        <v/>
      </c>
      <c r="I96" s="10" t="str">
        <f>IF(INDEX(Vulnerabilities!$J:$J,ROW()-3)="","",INDEX(Vulnerabilities!$J:$J,ROW()-3))</f>
        <v/>
      </c>
    </row>
    <row r="97" spans="1:9">
      <c r="A97" s="8" t="str">
        <f t="shared" si="1"/>
        <v/>
      </c>
      <c r="B97" s="9" t="str">
        <f>IF(INDEX(Vulnerabilities!$C:$C,ROW()-3)="","",INDEX(Vulnerabilities!$C:$C,ROW()-3))</f>
        <v/>
      </c>
      <c r="C97" s="9" t="str">
        <f>IF(INDEX(Vulnerabilities!$D:$D,ROW()-3)="","",INDEX(Vulnerabilities!$D:$D,ROW()-3))</f>
        <v/>
      </c>
      <c r="D97" s="10" t="str">
        <f>IF(INDEX(Vulnerabilities!$E:$E,ROW()-3)="","",INDEX(Vulnerabilities!$E:$E,ROW()-3))</f>
        <v/>
      </c>
      <c r="E97" s="9" t="str">
        <f>IF(INDEX(Vulnerabilities!$F:$F,ROW()-3)="","",INDEX(Vulnerabilities!$F:$F,ROW()-3))</f>
        <v/>
      </c>
      <c r="F97" s="9" t="str">
        <f>IF(INDEX(Vulnerabilities!$G:$G,ROW()-3)="","",INDEX(Vulnerabilities!$G:$G,ROW()-3))</f>
        <v/>
      </c>
      <c r="G97" s="10" t="str">
        <f>IF(INDEX(Vulnerabilities!$H:$H,ROW()-3)="","",INDEX(Vulnerabilities!$H:$H,ROW()-3))</f>
        <v/>
      </c>
      <c r="H97" s="10" t="str">
        <f>IF(INDEX(Vulnerabilities!$I:$I,ROW()-3)="","",INDEX(Vulnerabilities!$I:$I,ROW()-3))</f>
        <v/>
      </c>
      <c r="I97" s="10" t="str">
        <f>IF(INDEX(Vulnerabilities!$J:$J,ROW()-3)="","",INDEX(Vulnerabilities!$J:$J,ROW()-3))</f>
        <v/>
      </c>
    </row>
    <row r="98" spans="1:9">
      <c r="A98" s="8" t="str">
        <f t="shared" si="1"/>
        <v/>
      </c>
      <c r="B98" s="9" t="str">
        <f>IF(INDEX(Vulnerabilities!$C:$C,ROW()-3)="","",INDEX(Vulnerabilities!$C:$C,ROW()-3))</f>
        <v/>
      </c>
      <c r="C98" s="9" t="str">
        <f>IF(INDEX(Vulnerabilities!$D:$D,ROW()-3)="","",INDEX(Vulnerabilities!$D:$D,ROW()-3))</f>
        <v/>
      </c>
      <c r="D98" s="10" t="str">
        <f>IF(INDEX(Vulnerabilities!$E:$E,ROW()-3)="","",INDEX(Vulnerabilities!$E:$E,ROW()-3))</f>
        <v/>
      </c>
      <c r="E98" s="9" t="str">
        <f>IF(INDEX(Vulnerabilities!$F:$F,ROW()-3)="","",INDEX(Vulnerabilities!$F:$F,ROW()-3))</f>
        <v/>
      </c>
      <c r="F98" s="9" t="str">
        <f>IF(INDEX(Vulnerabilities!$G:$G,ROW()-3)="","",INDEX(Vulnerabilities!$G:$G,ROW()-3))</f>
        <v/>
      </c>
      <c r="G98" s="10" t="str">
        <f>IF(INDEX(Vulnerabilities!$H:$H,ROW()-3)="","",INDEX(Vulnerabilities!$H:$H,ROW()-3))</f>
        <v/>
      </c>
      <c r="H98" s="10" t="str">
        <f>IF(INDEX(Vulnerabilities!$I:$I,ROW()-3)="","",INDEX(Vulnerabilities!$I:$I,ROW()-3))</f>
        <v/>
      </c>
      <c r="I98" s="10" t="str">
        <f>IF(INDEX(Vulnerabilities!$J:$J,ROW()-3)="","",INDEX(Vulnerabilities!$J:$J,ROW()-3))</f>
        <v/>
      </c>
    </row>
    <row r="99" spans="1:9">
      <c r="A99" s="8" t="str">
        <f t="shared" si="1"/>
        <v/>
      </c>
      <c r="B99" s="9" t="str">
        <f>IF(INDEX(Vulnerabilities!$C:$C,ROW()-3)="","",INDEX(Vulnerabilities!$C:$C,ROW()-3))</f>
        <v/>
      </c>
      <c r="C99" s="9" t="str">
        <f>IF(INDEX(Vulnerabilities!$D:$D,ROW()-3)="","",INDEX(Vulnerabilities!$D:$D,ROW()-3))</f>
        <v/>
      </c>
      <c r="D99" s="10" t="str">
        <f>IF(INDEX(Vulnerabilities!$E:$E,ROW()-3)="","",INDEX(Vulnerabilities!$E:$E,ROW()-3))</f>
        <v/>
      </c>
      <c r="E99" s="9" t="str">
        <f>IF(INDEX(Vulnerabilities!$F:$F,ROW()-3)="","",INDEX(Vulnerabilities!$F:$F,ROW()-3))</f>
        <v/>
      </c>
      <c r="F99" s="9" t="str">
        <f>IF(INDEX(Vulnerabilities!$G:$G,ROW()-3)="","",INDEX(Vulnerabilities!$G:$G,ROW()-3))</f>
        <v/>
      </c>
      <c r="G99" s="10" t="str">
        <f>IF(INDEX(Vulnerabilities!$H:$H,ROW()-3)="","",INDEX(Vulnerabilities!$H:$H,ROW()-3))</f>
        <v/>
      </c>
      <c r="H99" s="10" t="str">
        <f>IF(INDEX(Vulnerabilities!$I:$I,ROW()-3)="","",INDEX(Vulnerabilities!$I:$I,ROW()-3))</f>
        <v/>
      </c>
      <c r="I99" s="10" t="str">
        <f>IF(INDEX(Vulnerabilities!$J:$J,ROW()-3)="","",INDEX(Vulnerabilities!$J:$J,ROW()-3))</f>
        <v/>
      </c>
    </row>
    <row r="100" spans="1:9">
      <c r="A100" s="8" t="str">
        <f t="shared" si="1"/>
        <v/>
      </c>
      <c r="B100" s="9" t="str">
        <f>IF(INDEX(Vulnerabilities!$C:$C,ROW()-3)="","",INDEX(Vulnerabilities!$C:$C,ROW()-3))</f>
        <v/>
      </c>
      <c r="C100" s="9" t="str">
        <f>IF(INDEX(Vulnerabilities!$D:$D,ROW()-3)="","",INDEX(Vulnerabilities!$D:$D,ROW()-3))</f>
        <v/>
      </c>
      <c r="D100" s="10" t="str">
        <f>IF(INDEX(Vulnerabilities!$E:$E,ROW()-3)="","",INDEX(Vulnerabilities!$E:$E,ROW()-3))</f>
        <v/>
      </c>
      <c r="E100" s="9" t="str">
        <f>IF(INDEX(Vulnerabilities!$F:$F,ROW()-3)="","",INDEX(Vulnerabilities!$F:$F,ROW()-3))</f>
        <v/>
      </c>
      <c r="F100" s="9" t="str">
        <f>IF(INDEX(Vulnerabilities!$G:$G,ROW()-3)="","",INDEX(Vulnerabilities!$G:$G,ROW()-3))</f>
        <v/>
      </c>
      <c r="G100" s="10" t="str">
        <f>IF(INDEX(Vulnerabilities!$H:$H,ROW()-3)="","",INDEX(Vulnerabilities!$H:$H,ROW()-3))</f>
        <v/>
      </c>
      <c r="H100" s="10" t="str">
        <f>IF(INDEX(Vulnerabilities!$I:$I,ROW()-3)="","",INDEX(Vulnerabilities!$I:$I,ROW()-3))</f>
        <v/>
      </c>
      <c r="I100" s="10" t="str">
        <f>IF(INDEX(Vulnerabilities!$J:$J,ROW()-3)="","",INDEX(Vulnerabilities!$J:$J,ROW()-3))</f>
        <v/>
      </c>
    </row>
    <row r="101" spans="1:9">
      <c r="A101" s="8" t="str">
        <f t="shared" si="1"/>
        <v/>
      </c>
      <c r="B101" s="9" t="str">
        <f>IF(INDEX(Vulnerabilities!$C:$C,ROW()-3)="","",INDEX(Vulnerabilities!$C:$C,ROW()-3))</f>
        <v/>
      </c>
      <c r="C101" s="9" t="str">
        <f>IF(INDEX(Vulnerabilities!$D:$D,ROW()-3)="","",INDEX(Vulnerabilities!$D:$D,ROW()-3))</f>
        <v/>
      </c>
      <c r="D101" s="10" t="str">
        <f>IF(INDEX(Vulnerabilities!$E:$E,ROW()-3)="","",INDEX(Vulnerabilities!$E:$E,ROW()-3))</f>
        <v/>
      </c>
      <c r="E101" s="9" t="str">
        <f>IF(INDEX(Vulnerabilities!$F:$F,ROW()-3)="","",INDEX(Vulnerabilities!$F:$F,ROW()-3))</f>
        <v/>
      </c>
      <c r="F101" s="9" t="str">
        <f>IF(INDEX(Vulnerabilities!$G:$G,ROW()-3)="","",INDEX(Vulnerabilities!$G:$G,ROW()-3))</f>
        <v/>
      </c>
      <c r="G101" s="10" t="str">
        <f>IF(INDEX(Vulnerabilities!$H:$H,ROW()-3)="","",INDEX(Vulnerabilities!$H:$H,ROW()-3))</f>
        <v/>
      </c>
      <c r="H101" s="10" t="str">
        <f>IF(INDEX(Vulnerabilities!$I:$I,ROW()-3)="","",INDEX(Vulnerabilities!$I:$I,ROW()-3))</f>
        <v/>
      </c>
      <c r="I101" s="10" t="str">
        <f>IF(INDEX(Vulnerabilities!$J:$J,ROW()-3)="","",INDEX(Vulnerabilities!$J:$J,ROW()-3))</f>
        <v/>
      </c>
    </row>
    <row r="102" spans="1:9">
      <c r="A102" s="8" t="str">
        <f t="shared" si="1"/>
        <v/>
      </c>
      <c r="B102" s="9" t="str">
        <f>IF(INDEX(Vulnerabilities!$C:$C,ROW()-3)="","",INDEX(Vulnerabilities!$C:$C,ROW()-3))</f>
        <v/>
      </c>
      <c r="C102" s="9" t="str">
        <f>IF(INDEX(Vulnerabilities!$D:$D,ROW()-3)="","",INDEX(Vulnerabilities!$D:$D,ROW()-3))</f>
        <v/>
      </c>
      <c r="D102" s="10" t="str">
        <f>IF(INDEX(Vulnerabilities!$E:$E,ROW()-3)="","",INDEX(Vulnerabilities!$E:$E,ROW()-3))</f>
        <v/>
      </c>
      <c r="E102" s="9" t="str">
        <f>IF(INDEX(Vulnerabilities!$F:$F,ROW()-3)="","",INDEX(Vulnerabilities!$F:$F,ROW()-3))</f>
        <v/>
      </c>
      <c r="F102" s="9" t="str">
        <f>IF(INDEX(Vulnerabilities!$G:$G,ROW()-3)="","",INDEX(Vulnerabilities!$G:$G,ROW()-3))</f>
        <v/>
      </c>
      <c r="G102" s="10" t="str">
        <f>IF(INDEX(Vulnerabilities!$H:$H,ROW()-3)="","",INDEX(Vulnerabilities!$H:$H,ROW()-3))</f>
        <v/>
      </c>
      <c r="H102" s="10" t="str">
        <f>IF(INDEX(Vulnerabilities!$I:$I,ROW()-3)="","",INDEX(Vulnerabilities!$I:$I,ROW()-3))</f>
        <v/>
      </c>
      <c r="I102" s="10" t="str">
        <f>IF(INDEX(Vulnerabilities!$J:$J,ROW()-3)="","",INDEX(Vulnerabilities!$J:$J,ROW()-3))</f>
        <v/>
      </c>
    </row>
    <row r="103" spans="1:9">
      <c r="A103" s="8" t="str">
        <f t="shared" si="1"/>
        <v/>
      </c>
      <c r="B103" s="9" t="str">
        <f>IF(INDEX(Vulnerabilities!$C:$C,ROW()-3)="","",INDEX(Vulnerabilities!$C:$C,ROW()-3))</f>
        <v/>
      </c>
      <c r="C103" s="9" t="str">
        <f>IF(INDEX(Vulnerabilities!$D:$D,ROW()-3)="","",INDEX(Vulnerabilities!$D:$D,ROW()-3))</f>
        <v/>
      </c>
      <c r="D103" s="10" t="str">
        <f>IF(INDEX(Vulnerabilities!$E:$E,ROW()-3)="","",INDEX(Vulnerabilities!$E:$E,ROW()-3))</f>
        <v/>
      </c>
      <c r="E103" s="9" t="str">
        <f>IF(INDEX(Vulnerabilities!$F:$F,ROW()-3)="","",INDEX(Vulnerabilities!$F:$F,ROW()-3))</f>
        <v/>
      </c>
      <c r="F103" s="9" t="str">
        <f>IF(INDEX(Vulnerabilities!$G:$G,ROW()-3)="","",INDEX(Vulnerabilities!$G:$G,ROW()-3))</f>
        <v/>
      </c>
      <c r="G103" s="10" t="str">
        <f>IF(INDEX(Vulnerabilities!$H:$H,ROW()-3)="","",INDEX(Vulnerabilities!$H:$H,ROW()-3))</f>
        <v/>
      </c>
      <c r="H103" s="10" t="str">
        <f>IF(INDEX(Vulnerabilities!$I:$I,ROW()-3)="","",INDEX(Vulnerabilities!$I:$I,ROW()-3))</f>
        <v/>
      </c>
      <c r="I103" s="10" t="str">
        <f>IF(INDEX(Vulnerabilities!$J:$J,ROW()-3)="","",INDEX(Vulnerabilities!$J:$J,ROW()-3))</f>
        <v/>
      </c>
    </row>
    <row r="104" spans="1:9">
      <c r="A104" s="8" t="str">
        <f t="shared" si="1"/>
        <v/>
      </c>
      <c r="B104" s="9" t="str">
        <f>IF(INDEX(Vulnerabilities!$C:$C,ROW()-3)="","",INDEX(Vulnerabilities!$C:$C,ROW()-3))</f>
        <v/>
      </c>
      <c r="C104" s="9" t="str">
        <f>IF(INDEX(Vulnerabilities!$D:$D,ROW()-3)="","",INDEX(Vulnerabilities!$D:$D,ROW()-3))</f>
        <v/>
      </c>
      <c r="D104" s="10" t="str">
        <f>IF(INDEX(Vulnerabilities!$E:$E,ROW()-3)="","",INDEX(Vulnerabilities!$E:$E,ROW()-3))</f>
        <v/>
      </c>
      <c r="E104" s="9" t="str">
        <f>IF(INDEX(Vulnerabilities!$F:$F,ROW()-3)="","",INDEX(Vulnerabilities!$F:$F,ROW()-3))</f>
        <v/>
      </c>
      <c r="F104" s="9" t="str">
        <f>IF(INDEX(Vulnerabilities!$G:$G,ROW()-3)="","",INDEX(Vulnerabilities!$G:$G,ROW()-3))</f>
        <v/>
      </c>
      <c r="G104" s="10" t="str">
        <f>IF(INDEX(Vulnerabilities!$H:$H,ROW()-3)="","",INDEX(Vulnerabilities!$H:$H,ROW()-3))</f>
        <v/>
      </c>
      <c r="H104" s="10" t="str">
        <f>IF(INDEX(Vulnerabilities!$I:$I,ROW()-3)="","",INDEX(Vulnerabilities!$I:$I,ROW()-3))</f>
        <v/>
      </c>
      <c r="I104" s="10" t="str">
        <f>IF(INDEX(Vulnerabilities!$J:$J,ROW()-3)="","",INDEX(Vulnerabilities!$J:$J,ROW()-3))</f>
        <v/>
      </c>
    </row>
    <row r="105" spans="1:9">
      <c r="A105" s="8" t="str">
        <f t="shared" si="1"/>
        <v/>
      </c>
      <c r="B105" s="9" t="str">
        <f>IF(INDEX(Vulnerabilities!$C:$C,ROW()-3)="","",INDEX(Vulnerabilities!$C:$C,ROW()-3))</f>
        <v/>
      </c>
      <c r="C105" s="9" t="str">
        <f>IF(INDEX(Vulnerabilities!$D:$D,ROW()-3)="","",INDEX(Vulnerabilities!$D:$D,ROW()-3))</f>
        <v/>
      </c>
      <c r="D105" s="10" t="str">
        <f>IF(INDEX(Vulnerabilities!$E:$E,ROW()-3)="","",INDEX(Vulnerabilities!$E:$E,ROW()-3))</f>
        <v/>
      </c>
      <c r="E105" s="9" t="str">
        <f>IF(INDEX(Vulnerabilities!$F:$F,ROW()-3)="","",INDEX(Vulnerabilities!$F:$F,ROW()-3))</f>
        <v/>
      </c>
      <c r="F105" s="9" t="str">
        <f>IF(INDEX(Vulnerabilities!$G:$G,ROW()-3)="","",INDEX(Vulnerabilities!$G:$G,ROW()-3))</f>
        <v/>
      </c>
      <c r="G105" s="10" t="str">
        <f>IF(INDEX(Vulnerabilities!$H:$H,ROW()-3)="","",INDEX(Vulnerabilities!$H:$H,ROW()-3))</f>
        <v/>
      </c>
      <c r="H105" s="10" t="str">
        <f>IF(INDEX(Vulnerabilities!$I:$I,ROW()-3)="","",INDEX(Vulnerabilities!$I:$I,ROW()-3))</f>
        <v/>
      </c>
      <c r="I105" s="10" t="str">
        <f>IF(INDEX(Vulnerabilities!$J:$J,ROW()-3)="","",INDEX(Vulnerabilities!$J:$J,ROW()-3))</f>
        <v/>
      </c>
    </row>
    <row r="106" spans="1:9">
      <c r="A106" s="8" t="str">
        <f t="shared" si="1"/>
        <v/>
      </c>
      <c r="B106" s="9" t="str">
        <f>IF(INDEX(Vulnerabilities!$C:$C,ROW()-3)="","",INDEX(Vulnerabilities!$C:$C,ROW()-3))</f>
        <v/>
      </c>
      <c r="C106" s="9" t="str">
        <f>IF(INDEX(Vulnerabilities!$D:$D,ROW()-3)="","",INDEX(Vulnerabilities!$D:$D,ROW()-3))</f>
        <v/>
      </c>
      <c r="D106" s="10" t="str">
        <f>IF(INDEX(Vulnerabilities!$E:$E,ROW()-3)="","",INDEX(Vulnerabilities!$E:$E,ROW()-3))</f>
        <v/>
      </c>
      <c r="E106" s="9" t="str">
        <f>IF(INDEX(Vulnerabilities!$F:$F,ROW()-3)="","",INDEX(Vulnerabilities!$F:$F,ROW()-3))</f>
        <v/>
      </c>
      <c r="F106" s="9" t="str">
        <f>IF(INDEX(Vulnerabilities!$G:$G,ROW()-3)="","",INDEX(Vulnerabilities!$G:$G,ROW()-3))</f>
        <v/>
      </c>
      <c r="G106" s="10" t="str">
        <f>IF(INDEX(Vulnerabilities!$H:$H,ROW()-3)="","",INDEX(Vulnerabilities!$H:$H,ROW()-3))</f>
        <v/>
      </c>
      <c r="H106" s="10" t="str">
        <f>IF(INDEX(Vulnerabilities!$I:$I,ROW()-3)="","",INDEX(Vulnerabilities!$I:$I,ROW()-3))</f>
        <v/>
      </c>
      <c r="I106" s="10" t="str">
        <f>IF(INDEX(Vulnerabilities!$J:$J,ROW()-3)="","",INDEX(Vulnerabilities!$J:$J,ROW()-3))</f>
        <v/>
      </c>
    </row>
    <row r="107" spans="1:9">
      <c r="A107" s="8" t="str">
        <f t="shared" si="1"/>
        <v/>
      </c>
      <c r="B107" s="9" t="str">
        <f>IF(INDEX(Vulnerabilities!$C:$C,ROW()-3)="","",INDEX(Vulnerabilities!$C:$C,ROW()-3))</f>
        <v/>
      </c>
      <c r="C107" s="9" t="str">
        <f>IF(INDEX(Vulnerabilities!$D:$D,ROW()-3)="","",INDEX(Vulnerabilities!$D:$D,ROW()-3))</f>
        <v/>
      </c>
      <c r="D107" s="10" t="str">
        <f>IF(INDEX(Vulnerabilities!$E:$E,ROW()-3)="","",INDEX(Vulnerabilities!$E:$E,ROW()-3))</f>
        <v/>
      </c>
      <c r="E107" s="9" t="str">
        <f>IF(INDEX(Vulnerabilities!$F:$F,ROW()-3)="","",INDEX(Vulnerabilities!$F:$F,ROW()-3))</f>
        <v/>
      </c>
      <c r="F107" s="9" t="str">
        <f>IF(INDEX(Vulnerabilities!$G:$G,ROW()-3)="","",INDEX(Vulnerabilities!$G:$G,ROW()-3))</f>
        <v/>
      </c>
      <c r="G107" s="10" t="str">
        <f>IF(INDEX(Vulnerabilities!$H:$H,ROW()-3)="","",INDEX(Vulnerabilities!$H:$H,ROW()-3))</f>
        <v/>
      </c>
      <c r="H107" s="10" t="str">
        <f>IF(INDEX(Vulnerabilities!$I:$I,ROW()-3)="","",INDEX(Vulnerabilities!$I:$I,ROW()-3))</f>
        <v/>
      </c>
      <c r="I107" s="10" t="str">
        <f>IF(INDEX(Vulnerabilities!$J:$J,ROW()-3)="","",INDEX(Vulnerabilities!$J:$J,ROW()-3))</f>
        <v/>
      </c>
    </row>
    <row r="108" spans="1:9">
      <c r="A108" s="8" t="str">
        <f t="shared" si="1"/>
        <v/>
      </c>
      <c r="B108" s="9" t="str">
        <f>IF(INDEX(Vulnerabilities!$C:$C,ROW()-3)="","",INDEX(Vulnerabilities!$C:$C,ROW()-3))</f>
        <v/>
      </c>
      <c r="C108" s="9" t="str">
        <f>IF(INDEX(Vulnerabilities!$D:$D,ROW()-3)="","",INDEX(Vulnerabilities!$D:$D,ROW()-3))</f>
        <v/>
      </c>
      <c r="D108" s="10" t="str">
        <f>IF(INDEX(Vulnerabilities!$E:$E,ROW()-3)="","",INDEX(Vulnerabilities!$E:$E,ROW()-3))</f>
        <v/>
      </c>
      <c r="E108" s="9" t="str">
        <f>IF(INDEX(Vulnerabilities!$F:$F,ROW()-3)="","",INDEX(Vulnerabilities!$F:$F,ROW()-3))</f>
        <v/>
      </c>
      <c r="F108" s="9" t="str">
        <f>IF(INDEX(Vulnerabilities!$G:$G,ROW()-3)="","",INDEX(Vulnerabilities!$G:$G,ROW()-3))</f>
        <v/>
      </c>
      <c r="G108" s="10" t="str">
        <f>IF(INDEX(Vulnerabilities!$H:$H,ROW()-3)="","",INDEX(Vulnerabilities!$H:$H,ROW()-3))</f>
        <v/>
      </c>
      <c r="H108" s="10" t="str">
        <f>IF(INDEX(Vulnerabilities!$I:$I,ROW()-3)="","",INDEX(Vulnerabilities!$I:$I,ROW()-3))</f>
        <v/>
      </c>
      <c r="I108" s="10" t="str">
        <f>IF(INDEX(Vulnerabilities!$J:$J,ROW()-3)="","",INDEX(Vulnerabilities!$J:$J,ROW()-3))</f>
        <v/>
      </c>
    </row>
    <row r="109" spans="1:9">
      <c r="A109" s="8" t="str">
        <f t="shared" si="1"/>
        <v/>
      </c>
      <c r="B109" s="9" t="str">
        <f>IF(INDEX(Vulnerabilities!$C:$C,ROW()-3)="","",INDEX(Vulnerabilities!$C:$C,ROW()-3))</f>
        <v/>
      </c>
      <c r="C109" s="9" t="str">
        <f>IF(INDEX(Vulnerabilities!$D:$D,ROW()-3)="","",INDEX(Vulnerabilities!$D:$D,ROW()-3))</f>
        <v/>
      </c>
      <c r="D109" s="10" t="str">
        <f>IF(INDEX(Vulnerabilities!$E:$E,ROW()-3)="","",INDEX(Vulnerabilities!$E:$E,ROW()-3))</f>
        <v/>
      </c>
      <c r="E109" s="9" t="str">
        <f>IF(INDEX(Vulnerabilities!$F:$F,ROW()-3)="","",INDEX(Vulnerabilities!$F:$F,ROW()-3))</f>
        <v/>
      </c>
      <c r="F109" s="9" t="str">
        <f>IF(INDEX(Vulnerabilities!$G:$G,ROW()-3)="","",INDEX(Vulnerabilities!$G:$G,ROW()-3))</f>
        <v/>
      </c>
      <c r="G109" s="10" t="str">
        <f>IF(INDEX(Vulnerabilities!$H:$H,ROW()-3)="","",INDEX(Vulnerabilities!$H:$H,ROW()-3))</f>
        <v/>
      </c>
      <c r="H109" s="10" t="str">
        <f>IF(INDEX(Vulnerabilities!$I:$I,ROW()-3)="","",INDEX(Vulnerabilities!$I:$I,ROW()-3))</f>
        <v/>
      </c>
      <c r="I109" s="10" t="str">
        <f>IF(INDEX(Vulnerabilities!$J:$J,ROW()-3)="","",INDEX(Vulnerabilities!$J:$J,ROW()-3))</f>
        <v/>
      </c>
    </row>
    <row r="110" spans="1:9">
      <c r="A110" s="8" t="str">
        <f t="shared" si="1"/>
        <v/>
      </c>
      <c r="B110" s="9" t="str">
        <f>IF(INDEX(Vulnerabilities!$C:$C,ROW()-3)="","",INDEX(Vulnerabilities!$C:$C,ROW()-3))</f>
        <v/>
      </c>
      <c r="C110" s="9" t="str">
        <f>IF(INDEX(Vulnerabilities!$D:$D,ROW()-3)="","",INDEX(Vulnerabilities!$D:$D,ROW()-3))</f>
        <v/>
      </c>
      <c r="D110" s="10" t="str">
        <f>IF(INDEX(Vulnerabilities!$E:$E,ROW()-3)="","",INDEX(Vulnerabilities!$E:$E,ROW()-3))</f>
        <v/>
      </c>
      <c r="E110" s="9" t="str">
        <f>IF(INDEX(Vulnerabilities!$F:$F,ROW()-3)="","",INDEX(Vulnerabilities!$F:$F,ROW()-3))</f>
        <v/>
      </c>
      <c r="F110" s="9" t="str">
        <f>IF(INDEX(Vulnerabilities!$G:$G,ROW()-3)="","",INDEX(Vulnerabilities!$G:$G,ROW()-3))</f>
        <v/>
      </c>
      <c r="G110" s="10" t="str">
        <f>IF(INDEX(Vulnerabilities!$H:$H,ROW()-3)="","",INDEX(Vulnerabilities!$H:$H,ROW()-3))</f>
        <v/>
      </c>
      <c r="H110" s="10" t="str">
        <f>IF(INDEX(Vulnerabilities!$I:$I,ROW()-3)="","",INDEX(Vulnerabilities!$I:$I,ROW()-3))</f>
        <v/>
      </c>
      <c r="I110" s="10" t="str">
        <f>IF(INDEX(Vulnerabilities!$J:$J,ROW()-3)="","",INDEX(Vulnerabilities!$J:$J,ROW()-3))</f>
        <v/>
      </c>
    </row>
    <row r="111" spans="1:9">
      <c r="A111" s="8" t="str">
        <f t="shared" si="1"/>
        <v/>
      </c>
      <c r="B111" s="9" t="str">
        <f>IF(INDEX(Vulnerabilities!$C:$C,ROW()-3)="","",INDEX(Vulnerabilities!$C:$C,ROW()-3))</f>
        <v/>
      </c>
      <c r="C111" s="9" t="str">
        <f>IF(INDEX(Vulnerabilities!$D:$D,ROW()-3)="","",INDEX(Vulnerabilities!$D:$D,ROW()-3))</f>
        <v/>
      </c>
      <c r="D111" s="10" t="str">
        <f>IF(INDEX(Vulnerabilities!$E:$E,ROW()-3)="","",INDEX(Vulnerabilities!$E:$E,ROW()-3))</f>
        <v/>
      </c>
      <c r="E111" s="9" t="str">
        <f>IF(INDEX(Vulnerabilities!$F:$F,ROW()-3)="","",INDEX(Vulnerabilities!$F:$F,ROW()-3))</f>
        <v/>
      </c>
      <c r="F111" s="9" t="str">
        <f>IF(INDEX(Vulnerabilities!$G:$G,ROW()-3)="","",INDEX(Vulnerabilities!$G:$G,ROW()-3))</f>
        <v/>
      </c>
      <c r="G111" s="10" t="str">
        <f>IF(INDEX(Vulnerabilities!$H:$H,ROW()-3)="","",INDEX(Vulnerabilities!$H:$H,ROW()-3))</f>
        <v/>
      </c>
      <c r="H111" s="10" t="str">
        <f>IF(INDEX(Vulnerabilities!$I:$I,ROW()-3)="","",INDEX(Vulnerabilities!$I:$I,ROW()-3))</f>
        <v/>
      </c>
      <c r="I111" s="10" t="str">
        <f>IF(INDEX(Vulnerabilities!$J:$J,ROW()-3)="","",INDEX(Vulnerabilities!$J:$J,ROW()-3))</f>
        <v/>
      </c>
    </row>
    <row r="112" spans="1:9">
      <c r="A112" s="8" t="str">
        <f t="shared" si="1"/>
        <v/>
      </c>
      <c r="B112" s="9" t="str">
        <f>IF(INDEX(Vulnerabilities!$C:$C,ROW()-3)="","",INDEX(Vulnerabilities!$C:$C,ROW()-3))</f>
        <v/>
      </c>
      <c r="C112" s="9" t="str">
        <f>IF(INDEX(Vulnerabilities!$D:$D,ROW()-3)="","",INDEX(Vulnerabilities!$D:$D,ROW()-3))</f>
        <v/>
      </c>
      <c r="D112" s="10" t="str">
        <f>IF(INDEX(Vulnerabilities!$E:$E,ROW()-3)="","",INDEX(Vulnerabilities!$E:$E,ROW()-3))</f>
        <v/>
      </c>
      <c r="E112" s="9" t="str">
        <f>IF(INDEX(Vulnerabilities!$F:$F,ROW()-3)="","",INDEX(Vulnerabilities!$F:$F,ROW()-3))</f>
        <v/>
      </c>
      <c r="F112" s="9" t="str">
        <f>IF(INDEX(Vulnerabilities!$G:$G,ROW()-3)="","",INDEX(Vulnerabilities!$G:$G,ROW()-3))</f>
        <v/>
      </c>
      <c r="G112" s="10" t="str">
        <f>IF(INDEX(Vulnerabilities!$H:$H,ROW()-3)="","",INDEX(Vulnerabilities!$H:$H,ROW()-3))</f>
        <v/>
      </c>
      <c r="H112" s="10" t="str">
        <f>IF(INDEX(Vulnerabilities!$I:$I,ROW()-3)="","",INDEX(Vulnerabilities!$I:$I,ROW()-3))</f>
        <v/>
      </c>
      <c r="I112" s="10" t="str">
        <f>IF(INDEX(Vulnerabilities!$J:$J,ROW()-3)="","",INDEX(Vulnerabilities!$J:$J,ROW()-3))</f>
        <v/>
      </c>
    </row>
    <row r="113" spans="1:9">
      <c r="A113" s="8" t="str">
        <f t="shared" si="1"/>
        <v/>
      </c>
      <c r="B113" s="9" t="str">
        <f>IF(INDEX(Vulnerabilities!$C:$C,ROW()-3)="","",INDEX(Vulnerabilities!$C:$C,ROW()-3))</f>
        <v/>
      </c>
      <c r="C113" s="9" t="str">
        <f>IF(INDEX(Vulnerabilities!$D:$D,ROW()-3)="","",INDEX(Vulnerabilities!$D:$D,ROW()-3))</f>
        <v/>
      </c>
      <c r="D113" s="10" t="str">
        <f>IF(INDEX(Vulnerabilities!$E:$E,ROW()-3)="","",INDEX(Vulnerabilities!$E:$E,ROW()-3))</f>
        <v/>
      </c>
      <c r="E113" s="9" t="str">
        <f>IF(INDEX(Vulnerabilities!$F:$F,ROW()-3)="","",INDEX(Vulnerabilities!$F:$F,ROW()-3))</f>
        <v/>
      </c>
      <c r="F113" s="9" t="str">
        <f>IF(INDEX(Vulnerabilities!$G:$G,ROW()-3)="","",INDEX(Vulnerabilities!$G:$G,ROW()-3))</f>
        <v/>
      </c>
      <c r="G113" s="10" t="str">
        <f>IF(INDEX(Vulnerabilities!$H:$H,ROW()-3)="","",INDEX(Vulnerabilities!$H:$H,ROW()-3))</f>
        <v/>
      </c>
      <c r="H113" s="10" t="str">
        <f>IF(INDEX(Vulnerabilities!$I:$I,ROW()-3)="","",INDEX(Vulnerabilities!$I:$I,ROW()-3))</f>
        <v/>
      </c>
      <c r="I113" s="10" t="str">
        <f>IF(INDEX(Vulnerabilities!$J:$J,ROW()-3)="","",INDEX(Vulnerabilities!$J:$J,ROW()-3))</f>
        <v/>
      </c>
    </row>
    <row r="114" spans="1:9">
      <c r="A114" s="8" t="str">
        <f t="shared" si="1"/>
        <v/>
      </c>
      <c r="B114" s="9" t="str">
        <f>IF(INDEX(Vulnerabilities!$C:$C,ROW()-3)="","",INDEX(Vulnerabilities!$C:$C,ROW()-3))</f>
        <v/>
      </c>
      <c r="C114" s="9" t="str">
        <f>IF(INDEX(Vulnerabilities!$D:$D,ROW()-3)="","",INDEX(Vulnerabilities!$D:$D,ROW()-3))</f>
        <v/>
      </c>
      <c r="D114" s="10" t="str">
        <f>IF(INDEX(Vulnerabilities!$E:$E,ROW()-3)="","",INDEX(Vulnerabilities!$E:$E,ROW()-3))</f>
        <v/>
      </c>
      <c r="E114" s="9" t="str">
        <f>IF(INDEX(Vulnerabilities!$F:$F,ROW()-3)="","",INDEX(Vulnerabilities!$F:$F,ROW()-3))</f>
        <v/>
      </c>
      <c r="F114" s="9" t="str">
        <f>IF(INDEX(Vulnerabilities!$G:$G,ROW()-3)="","",INDEX(Vulnerabilities!$G:$G,ROW()-3))</f>
        <v/>
      </c>
      <c r="G114" s="10" t="str">
        <f>IF(INDEX(Vulnerabilities!$H:$H,ROW()-3)="","",INDEX(Vulnerabilities!$H:$H,ROW()-3))</f>
        <v/>
      </c>
      <c r="H114" s="10" t="str">
        <f>IF(INDEX(Vulnerabilities!$I:$I,ROW()-3)="","",INDEX(Vulnerabilities!$I:$I,ROW()-3))</f>
        <v/>
      </c>
      <c r="I114" s="10" t="str">
        <f>IF(INDEX(Vulnerabilities!$J:$J,ROW()-3)="","",INDEX(Vulnerabilities!$J:$J,ROW()-3))</f>
        <v/>
      </c>
    </row>
    <row r="115" spans="1:9">
      <c r="A115" s="8" t="str">
        <f t="shared" si="1"/>
        <v/>
      </c>
      <c r="B115" s="9" t="str">
        <f>IF(INDEX(Vulnerabilities!$C:$C,ROW()-3)="","",INDEX(Vulnerabilities!$C:$C,ROW()-3))</f>
        <v/>
      </c>
      <c r="C115" s="9" t="str">
        <f>IF(INDEX(Vulnerabilities!$D:$D,ROW()-3)="","",INDEX(Vulnerabilities!$D:$D,ROW()-3))</f>
        <v/>
      </c>
      <c r="D115" s="10" t="str">
        <f>IF(INDEX(Vulnerabilities!$E:$E,ROW()-3)="","",INDEX(Vulnerabilities!$E:$E,ROW()-3))</f>
        <v/>
      </c>
      <c r="E115" s="9" t="str">
        <f>IF(INDEX(Vulnerabilities!$F:$F,ROW()-3)="","",INDEX(Vulnerabilities!$F:$F,ROW()-3))</f>
        <v/>
      </c>
      <c r="F115" s="9" t="str">
        <f>IF(INDEX(Vulnerabilities!$G:$G,ROW()-3)="","",INDEX(Vulnerabilities!$G:$G,ROW()-3))</f>
        <v/>
      </c>
      <c r="G115" s="10" t="str">
        <f>IF(INDEX(Vulnerabilities!$H:$H,ROW()-3)="","",INDEX(Vulnerabilities!$H:$H,ROW()-3))</f>
        <v/>
      </c>
      <c r="H115" s="10" t="str">
        <f>IF(INDEX(Vulnerabilities!$I:$I,ROW()-3)="","",INDEX(Vulnerabilities!$I:$I,ROW()-3))</f>
        <v/>
      </c>
      <c r="I115" s="10" t="str">
        <f>IF(INDEX(Vulnerabilities!$J:$J,ROW()-3)="","",INDEX(Vulnerabilities!$J:$J,ROW()-3))</f>
        <v/>
      </c>
    </row>
    <row r="116" spans="1:9">
      <c r="A116" s="8" t="str">
        <f t="shared" si="1"/>
        <v/>
      </c>
      <c r="B116" s="9" t="str">
        <f>IF(INDEX(Vulnerabilities!$C:$C,ROW()-3)="","",INDEX(Vulnerabilities!$C:$C,ROW()-3))</f>
        <v/>
      </c>
      <c r="C116" s="9" t="str">
        <f>IF(INDEX(Vulnerabilities!$D:$D,ROW()-3)="","",INDEX(Vulnerabilities!$D:$D,ROW()-3))</f>
        <v/>
      </c>
      <c r="D116" s="10" t="str">
        <f>IF(INDEX(Vulnerabilities!$E:$E,ROW()-3)="","",INDEX(Vulnerabilities!$E:$E,ROW()-3))</f>
        <v/>
      </c>
      <c r="E116" s="9" t="str">
        <f>IF(INDEX(Vulnerabilities!$F:$F,ROW()-3)="","",INDEX(Vulnerabilities!$F:$F,ROW()-3))</f>
        <v/>
      </c>
      <c r="F116" s="9" t="str">
        <f>IF(INDEX(Vulnerabilities!$G:$G,ROW()-3)="","",INDEX(Vulnerabilities!$G:$G,ROW()-3))</f>
        <v/>
      </c>
      <c r="G116" s="10" t="str">
        <f>IF(INDEX(Vulnerabilities!$H:$H,ROW()-3)="","",INDEX(Vulnerabilities!$H:$H,ROW()-3))</f>
        <v/>
      </c>
      <c r="H116" s="10" t="str">
        <f>IF(INDEX(Vulnerabilities!$I:$I,ROW()-3)="","",INDEX(Vulnerabilities!$I:$I,ROW()-3))</f>
        <v/>
      </c>
      <c r="I116" s="10" t="str">
        <f>IF(INDEX(Vulnerabilities!$J:$J,ROW()-3)="","",INDEX(Vulnerabilities!$J:$J,ROW()-3))</f>
        <v/>
      </c>
    </row>
    <row r="117" spans="1:9">
      <c r="A117" s="8" t="str">
        <f t="shared" si="1"/>
        <v/>
      </c>
      <c r="B117" s="9" t="str">
        <f>IF(INDEX(Vulnerabilities!$C:$C,ROW()-3)="","",INDEX(Vulnerabilities!$C:$C,ROW()-3))</f>
        <v/>
      </c>
      <c r="C117" s="9" t="str">
        <f>IF(INDEX(Vulnerabilities!$D:$D,ROW()-3)="","",INDEX(Vulnerabilities!$D:$D,ROW()-3))</f>
        <v/>
      </c>
      <c r="D117" s="10" t="str">
        <f>IF(INDEX(Vulnerabilities!$E:$E,ROW()-3)="","",INDEX(Vulnerabilities!$E:$E,ROW()-3))</f>
        <v/>
      </c>
      <c r="E117" s="9" t="str">
        <f>IF(INDEX(Vulnerabilities!$F:$F,ROW()-3)="","",INDEX(Vulnerabilities!$F:$F,ROW()-3))</f>
        <v/>
      </c>
      <c r="F117" s="9" t="str">
        <f>IF(INDEX(Vulnerabilities!$G:$G,ROW()-3)="","",INDEX(Vulnerabilities!$G:$G,ROW()-3))</f>
        <v/>
      </c>
      <c r="G117" s="10" t="str">
        <f>IF(INDEX(Vulnerabilities!$H:$H,ROW()-3)="","",INDEX(Vulnerabilities!$H:$H,ROW()-3))</f>
        <v/>
      </c>
      <c r="H117" s="10" t="str">
        <f>IF(INDEX(Vulnerabilities!$I:$I,ROW()-3)="","",INDEX(Vulnerabilities!$I:$I,ROW()-3))</f>
        <v/>
      </c>
      <c r="I117" s="10" t="str">
        <f>IF(INDEX(Vulnerabilities!$J:$J,ROW()-3)="","",INDEX(Vulnerabilities!$J:$J,ROW()-3))</f>
        <v/>
      </c>
    </row>
    <row r="118" spans="1:9">
      <c r="A118" s="8" t="str">
        <f t="shared" si="1"/>
        <v/>
      </c>
      <c r="B118" s="9" t="str">
        <f>IF(INDEX(Vulnerabilities!$C:$C,ROW()-3)="","",INDEX(Vulnerabilities!$C:$C,ROW()-3))</f>
        <v/>
      </c>
      <c r="C118" s="9" t="str">
        <f>IF(INDEX(Vulnerabilities!$D:$D,ROW()-3)="","",INDEX(Vulnerabilities!$D:$D,ROW()-3))</f>
        <v/>
      </c>
      <c r="D118" s="10" t="str">
        <f>IF(INDEX(Vulnerabilities!$E:$E,ROW()-3)="","",INDEX(Vulnerabilities!$E:$E,ROW()-3))</f>
        <v/>
      </c>
      <c r="E118" s="9" t="str">
        <f>IF(INDEX(Vulnerabilities!$F:$F,ROW()-3)="","",INDEX(Vulnerabilities!$F:$F,ROW()-3))</f>
        <v/>
      </c>
      <c r="F118" s="9" t="str">
        <f>IF(INDEX(Vulnerabilities!$G:$G,ROW()-3)="","",INDEX(Vulnerabilities!$G:$G,ROW()-3))</f>
        <v/>
      </c>
      <c r="G118" s="10" t="str">
        <f>IF(INDEX(Vulnerabilities!$H:$H,ROW()-3)="","",INDEX(Vulnerabilities!$H:$H,ROW()-3))</f>
        <v/>
      </c>
      <c r="H118" s="10" t="str">
        <f>IF(INDEX(Vulnerabilities!$I:$I,ROW()-3)="","",INDEX(Vulnerabilities!$I:$I,ROW()-3))</f>
        <v/>
      </c>
      <c r="I118" s="10" t="str">
        <f>IF(INDEX(Vulnerabilities!$J:$J,ROW()-3)="","",INDEX(Vulnerabilities!$J:$J,ROW()-3))</f>
        <v/>
      </c>
    </row>
    <row r="119" spans="1:9">
      <c r="A119" s="8" t="str">
        <f t="shared" si="1"/>
        <v/>
      </c>
      <c r="B119" s="9" t="str">
        <f>IF(INDEX(Vulnerabilities!$C:$C,ROW()-3)="","",INDEX(Vulnerabilities!$C:$C,ROW()-3))</f>
        <v/>
      </c>
      <c r="C119" s="9" t="str">
        <f>IF(INDEX(Vulnerabilities!$D:$D,ROW()-3)="","",INDEX(Vulnerabilities!$D:$D,ROW()-3))</f>
        <v/>
      </c>
      <c r="D119" s="10" t="str">
        <f>IF(INDEX(Vulnerabilities!$E:$E,ROW()-3)="","",INDEX(Vulnerabilities!$E:$E,ROW()-3))</f>
        <v/>
      </c>
      <c r="E119" s="9" t="str">
        <f>IF(INDEX(Vulnerabilities!$F:$F,ROW()-3)="","",INDEX(Vulnerabilities!$F:$F,ROW()-3))</f>
        <v/>
      </c>
      <c r="F119" s="9" t="str">
        <f>IF(INDEX(Vulnerabilities!$G:$G,ROW()-3)="","",INDEX(Vulnerabilities!$G:$G,ROW()-3))</f>
        <v/>
      </c>
      <c r="G119" s="10" t="str">
        <f>IF(INDEX(Vulnerabilities!$H:$H,ROW()-3)="","",INDEX(Vulnerabilities!$H:$H,ROW()-3))</f>
        <v/>
      </c>
      <c r="H119" s="10" t="str">
        <f>IF(INDEX(Vulnerabilities!$I:$I,ROW()-3)="","",INDEX(Vulnerabilities!$I:$I,ROW()-3))</f>
        <v/>
      </c>
      <c r="I119" s="10" t="str">
        <f>IF(INDEX(Vulnerabilities!$J:$J,ROW()-3)="","",INDEX(Vulnerabilities!$J:$J,ROW()-3))</f>
        <v/>
      </c>
    </row>
    <row r="120" spans="1:9">
      <c r="A120" s="8" t="str">
        <f t="shared" si="1"/>
        <v/>
      </c>
      <c r="B120" s="9" t="str">
        <f>IF(INDEX(Vulnerabilities!$C:$C,ROW()-3)="","",INDEX(Vulnerabilities!$C:$C,ROW()-3))</f>
        <v/>
      </c>
      <c r="C120" s="9" t="str">
        <f>IF(INDEX(Vulnerabilities!$D:$D,ROW()-3)="","",INDEX(Vulnerabilities!$D:$D,ROW()-3))</f>
        <v/>
      </c>
      <c r="D120" s="10" t="str">
        <f>IF(INDEX(Vulnerabilities!$E:$E,ROW()-3)="","",INDEX(Vulnerabilities!$E:$E,ROW()-3))</f>
        <v/>
      </c>
      <c r="E120" s="9" t="str">
        <f>IF(INDEX(Vulnerabilities!$F:$F,ROW()-3)="","",INDEX(Vulnerabilities!$F:$F,ROW()-3))</f>
        <v/>
      </c>
      <c r="F120" s="9" t="str">
        <f>IF(INDEX(Vulnerabilities!$G:$G,ROW()-3)="","",INDEX(Vulnerabilities!$G:$G,ROW()-3))</f>
        <v/>
      </c>
      <c r="G120" s="10" t="str">
        <f>IF(INDEX(Vulnerabilities!$H:$H,ROW()-3)="","",INDEX(Vulnerabilities!$H:$H,ROW()-3))</f>
        <v/>
      </c>
      <c r="H120" s="10" t="str">
        <f>IF(INDEX(Vulnerabilities!$I:$I,ROW()-3)="","",INDEX(Vulnerabilities!$I:$I,ROW()-3))</f>
        <v/>
      </c>
      <c r="I120" s="10" t="str">
        <f>IF(INDEX(Vulnerabilities!$J:$J,ROW()-3)="","",INDEX(Vulnerabilities!$J:$J,ROW()-3))</f>
        <v/>
      </c>
    </row>
    <row r="121" spans="1:9">
      <c r="A121" s="8" t="str">
        <f t="shared" si="1"/>
        <v/>
      </c>
      <c r="B121" s="9" t="str">
        <f>IF(INDEX(Vulnerabilities!$C:$C,ROW()-3)="","",INDEX(Vulnerabilities!$C:$C,ROW()-3))</f>
        <v/>
      </c>
      <c r="C121" s="9" t="str">
        <f>IF(INDEX(Vulnerabilities!$D:$D,ROW()-3)="","",INDEX(Vulnerabilities!$D:$D,ROW()-3))</f>
        <v/>
      </c>
      <c r="D121" s="10" t="str">
        <f>IF(INDEX(Vulnerabilities!$E:$E,ROW()-3)="","",INDEX(Vulnerabilities!$E:$E,ROW()-3))</f>
        <v/>
      </c>
      <c r="E121" s="9" t="str">
        <f>IF(INDEX(Vulnerabilities!$F:$F,ROW()-3)="","",INDEX(Vulnerabilities!$F:$F,ROW()-3))</f>
        <v/>
      </c>
      <c r="F121" s="9" t="str">
        <f>IF(INDEX(Vulnerabilities!$G:$G,ROW()-3)="","",INDEX(Vulnerabilities!$G:$G,ROW()-3))</f>
        <v/>
      </c>
      <c r="G121" s="10" t="str">
        <f>IF(INDEX(Vulnerabilities!$H:$H,ROW()-3)="","",INDEX(Vulnerabilities!$H:$H,ROW()-3))</f>
        <v/>
      </c>
      <c r="H121" s="10" t="str">
        <f>IF(INDEX(Vulnerabilities!$I:$I,ROW()-3)="","",INDEX(Vulnerabilities!$I:$I,ROW()-3))</f>
        <v/>
      </c>
      <c r="I121" s="10" t="str">
        <f>IF(INDEX(Vulnerabilities!$J:$J,ROW()-3)="","",INDEX(Vulnerabilities!$J:$J,ROW()-3))</f>
        <v/>
      </c>
    </row>
    <row r="122" spans="1:9">
      <c r="A122" s="8" t="str">
        <f t="shared" si="1"/>
        <v/>
      </c>
      <c r="B122" s="9" t="str">
        <f>IF(INDEX(Vulnerabilities!$C:$C,ROW()-3)="","",INDEX(Vulnerabilities!$C:$C,ROW()-3))</f>
        <v/>
      </c>
      <c r="C122" s="9" t="str">
        <f>IF(INDEX(Vulnerabilities!$D:$D,ROW()-3)="","",INDEX(Vulnerabilities!$D:$D,ROW()-3))</f>
        <v/>
      </c>
      <c r="D122" s="10" t="str">
        <f>IF(INDEX(Vulnerabilities!$E:$E,ROW()-3)="","",INDEX(Vulnerabilities!$E:$E,ROW()-3))</f>
        <v/>
      </c>
      <c r="E122" s="9" t="str">
        <f>IF(INDEX(Vulnerabilities!$F:$F,ROW()-3)="","",INDEX(Vulnerabilities!$F:$F,ROW()-3))</f>
        <v/>
      </c>
      <c r="F122" s="9" t="str">
        <f>IF(INDEX(Vulnerabilities!$G:$G,ROW()-3)="","",INDEX(Vulnerabilities!$G:$G,ROW()-3))</f>
        <v/>
      </c>
      <c r="G122" s="10" t="str">
        <f>IF(INDEX(Vulnerabilities!$H:$H,ROW()-3)="","",INDEX(Vulnerabilities!$H:$H,ROW()-3))</f>
        <v/>
      </c>
      <c r="H122" s="10" t="str">
        <f>IF(INDEX(Vulnerabilities!$I:$I,ROW()-3)="","",INDEX(Vulnerabilities!$I:$I,ROW()-3))</f>
        <v/>
      </c>
      <c r="I122" s="10" t="str">
        <f>IF(INDEX(Vulnerabilities!$J:$J,ROW()-3)="","",INDEX(Vulnerabilities!$J:$J,ROW()-3))</f>
        <v/>
      </c>
    </row>
    <row r="123" spans="1:9">
      <c r="A123" s="8" t="str">
        <f t="shared" si="1"/>
        <v/>
      </c>
      <c r="B123" s="9" t="str">
        <f>IF(INDEX(Vulnerabilities!$C:$C,ROW()-3)="","",INDEX(Vulnerabilities!$C:$C,ROW()-3))</f>
        <v/>
      </c>
      <c r="C123" s="9" t="str">
        <f>IF(INDEX(Vulnerabilities!$D:$D,ROW()-3)="","",INDEX(Vulnerabilities!$D:$D,ROW()-3))</f>
        <v/>
      </c>
      <c r="D123" s="10" t="str">
        <f>IF(INDEX(Vulnerabilities!$E:$E,ROW()-3)="","",INDEX(Vulnerabilities!$E:$E,ROW()-3))</f>
        <v/>
      </c>
      <c r="E123" s="9" t="str">
        <f>IF(INDEX(Vulnerabilities!$F:$F,ROW()-3)="","",INDEX(Vulnerabilities!$F:$F,ROW()-3))</f>
        <v/>
      </c>
      <c r="F123" s="9" t="str">
        <f>IF(INDEX(Vulnerabilities!$G:$G,ROW()-3)="","",INDEX(Vulnerabilities!$G:$G,ROW()-3))</f>
        <v/>
      </c>
      <c r="G123" s="10" t="str">
        <f>IF(INDEX(Vulnerabilities!$H:$H,ROW()-3)="","",INDEX(Vulnerabilities!$H:$H,ROW()-3))</f>
        <v/>
      </c>
      <c r="H123" s="10" t="str">
        <f>IF(INDEX(Vulnerabilities!$I:$I,ROW()-3)="","",INDEX(Vulnerabilities!$I:$I,ROW()-3))</f>
        <v/>
      </c>
      <c r="I123" s="10" t="str">
        <f>IF(INDEX(Vulnerabilities!$J:$J,ROW()-3)="","",INDEX(Vulnerabilities!$J:$J,ROW()-3))</f>
        <v/>
      </c>
    </row>
    <row r="124" spans="1:9">
      <c r="A124" s="8" t="str">
        <f t="shared" si="1"/>
        <v/>
      </c>
      <c r="B124" s="9" t="str">
        <f>IF(INDEX(Vulnerabilities!$C:$C,ROW()-3)="","",INDEX(Vulnerabilities!$C:$C,ROW()-3))</f>
        <v/>
      </c>
      <c r="C124" s="9" t="str">
        <f>IF(INDEX(Vulnerabilities!$D:$D,ROW()-3)="","",INDEX(Vulnerabilities!$D:$D,ROW()-3))</f>
        <v/>
      </c>
      <c r="D124" s="10" t="str">
        <f>IF(INDEX(Vulnerabilities!$E:$E,ROW()-3)="","",INDEX(Vulnerabilities!$E:$E,ROW()-3))</f>
        <v/>
      </c>
      <c r="E124" s="9" t="str">
        <f>IF(INDEX(Vulnerabilities!$F:$F,ROW()-3)="","",INDEX(Vulnerabilities!$F:$F,ROW()-3))</f>
        <v/>
      </c>
      <c r="F124" s="9" t="str">
        <f>IF(INDEX(Vulnerabilities!$G:$G,ROW()-3)="","",INDEX(Vulnerabilities!$G:$G,ROW()-3))</f>
        <v/>
      </c>
      <c r="G124" s="10" t="str">
        <f>IF(INDEX(Vulnerabilities!$H:$H,ROW()-3)="","",INDEX(Vulnerabilities!$H:$H,ROW()-3))</f>
        <v/>
      </c>
      <c r="H124" s="10" t="str">
        <f>IF(INDEX(Vulnerabilities!$I:$I,ROW()-3)="","",INDEX(Vulnerabilities!$I:$I,ROW()-3))</f>
        <v/>
      </c>
      <c r="I124" s="10" t="str">
        <f>IF(INDEX(Vulnerabilities!$J:$J,ROW()-3)="","",INDEX(Vulnerabilities!$J:$J,ROW()-3))</f>
        <v/>
      </c>
    </row>
    <row r="125" spans="1:9">
      <c r="A125" s="8" t="str">
        <f t="shared" si="1"/>
        <v/>
      </c>
      <c r="B125" s="9" t="str">
        <f>IF(INDEX(Vulnerabilities!$C:$C,ROW()-3)="","",INDEX(Vulnerabilities!$C:$C,ROW()-3))</f>
        <v/>
      </c>
      <c r="C125" s="9" t="str">
        <f>IF(INDEX(Vulnerabilities!$D:$D,ROW()-3)="","",INDEX(Vulnerabilities!$D:$D,ROW()-3))</f>
        <v/>
      </c>
      <c r="D125" s="10" t="str">
        <f>IF(INDEX(Vulnerabilities!$E:$E,ROW()-3)="","",INDEX(Vulnerabilities!$E:$E,ROW()-3))</f>
        <v/>
      </c>
      <c r="E125" s="9" t="str">
        <f>IF(INDEX(Vulnerabilities!$F:$F,ROW()-3)="","",INDEX(Vulnerabilities!$F:$F,ROW()-3))</f>
        <v/>
      </c>
      <c r="F125" s="9" t="str">
        <f>IF(INDEX(Vulnerabilities!$G:$G,ROW()-3)="","",INDEX(Vulnerabilities!$G:$G,ROW()-3))</f>
        <v/>
      </c>
      <c r="G125" s="10" t="str">
        <f>IF(INDEX(Vulnerabilities!$H:$H,ROW()-3)="","",INDEX(Vulnerabilities!$H:$H,ROW()-3))</f>
        <v/>
      </c>
      <c r="H125" s="10" t="str">
        <f>IF(INDEX(Vulnerabilities!$I:$I,ROW()-3)="","",INDEX(Vulnerabilities!$I:$I,ROW()-3))</f>
        <v/>
      </c>
      <c r="I125" s="10" t="str">
        <f>IF(INDEX(Vulnerabilities!$J:$J,ROW()-3)="","",INDEX(Vulnerabilities!$J:$J,ROW()-3))</f>
        <v/>
      </c>
    </row>
    <row r="126" spans="1:9">
      <c r="A126" s="8" t="str">
        <f t="shared" si="1"/>
        <v/>
      </c>
      <c r="B126" s="9" t="str">
        <f>IF(INDEX(Vulnerabilities!$C:$C,ROW()-3)="","",INDEX(Vulnerabilities!$C:$C,ROW()-3))</f>
        <v/>
      </c>
      <c r="C126" s="9" t="str">
        <f>IF(INDEX(Vulnerabilities!$D:$D,ROW()-3)="","",INDEX(Vulnerabilities!$D:$D,ROW()-3))</f>
        <v/>
      </c>
      <c r="D126" s="10" t="str">
        <f>IF(INDEX(Vulnerabilities!$E:$E,ROW()-3)="","",INDEX(Vulnerabilities!$E:$E,ROW()-3))</f>
        <v/>
      </c>
      <c r="E126" s="9" t="str">
        <f>IF(INDEX(Vulnerabilities!$F:$F,ROW()-3)="","",INDEX(Vulnerabilities!$F:$F,ROW()-3))</f>
        <v/>
      </c>
      <c r="F126" s="9" t="str">
        <f>IF(INDEX(Vulnerabilities!$G:$G,ROW()-3)="","",INDEX(Vulnerabilities!$G:$G,ROW()-3))</f>
        <v/>
      </c>
      <c r="G126" s="10" t="str">
        <f>IF(INDEX(Vulnerabilities!$H:$H,ROW()-3)="","",INDEX(Vulnerabilities!$H:$H,ROW()-3))</f>
        <v/>
      </c>
      <c r="H126" s="10" t="str">
        <f>IF(INDEX(Vulnerabilities!$I:$I,ROW()-3)="","",INDEX(Vulnerabilities!$I:$I,ROW()-3))</f>
        <v/>
      </c>
      <c r="I126" s="10" t="str">
        <f>IF(INDEX(Vulnerabilities!$J:$J,ROW()-3)="","",INDEX(Vulnerabilities!$J:$J,ROW()-3))</f>
        <v/>
      </c>
    </row>
    <row r="127" spans="1:9">
      <c r="A127" s="8" t="str">
        <f t="shared" si="1"/>
        <v/>
      </c>
      <c r="B127" s="9" t="str">
        <f>IF(INDEX(Vulnerabilities!$C:$C,ROW()-3)="","",INDEX(Vulnerabilities!$C:$C,ROW()-3))</f>
        <v/>
      </c>
      <c r="C127" s="9" t="str">
        <f>IF(INDEX(Vulnerabilities!$D:$D,ROW()-3)="","",INDEX(Vulnerabilities!$D:$D,ROW()-3))</f>
        <v/>
      </c>
      <c r="D127" s="10" t="str">
        <f>IF(INDEX(Vulnerabilities!$E:$E,ROW()-3)="","",INDEX(Vulnerabilities!$E:$E,ROW()-3))</f>
        <v/>
      </c>
      <c r="E127" s="9" t="str">
        <f>IF(INDEX(Vulnerabilities!$F:$F,ROW()-3)="","",INDEX(Vulnerabilities!$F:$F,ROW()-3))</f>
        <v/>
      </c>
      <c r="F127" s="9" t="str">
        <f>IF(INDEX(Vulnerabilities!$G:$G,ROW()-3)="","",INDEX(Vulnerabilities!$G:$G,ROW()-3))</f>
        <v/>
      </c>
      <c r="G127" s="10" t="str">
        <f>IF(INDEX(Vulnerabilities!$H:$H,ROW()-3)="","",INDEX(Vulnerabilities!$H:$H,ROW()-3))</f>
        <v/>
      </c>
      <c r="H127" s="10" t="str">
        <f>IF(INDEX(Vulnerabilities!$I:$I,ROW()-3)="","",INDEX(Vulnerabilities!$I:$I,ROW()-3))</f>
        <v/>
      </c>
      <c r="I127" s="10" t="str">
        <f>IF(INDEX(Vulnerabilities!$J:$J,ROW()-3)="","",INDEX(Vulnerabilities!$J:$J,ROW()-3))</f>
        <v/>
      </c>
    </row>
    <row r="128" spans="1:9">
      <c r="A128" s="8" t="str">
        <f t="shared" si="1"/>
        <v/>
      </c>
      <c r="B128" s="9" t="str">
        <f>IF(INDEX(Vulnerabilities!$C:$C,ROW()-3)="","",INDEX(Vulnerabilities!$C:$C,ROW()-3))</f>
        <v/>
      </c>
      <c r="C128" s="9" t="str">
        <f>IF(INDEX(Vulnerabilities!$D:$D,ROW()-3)="","",INDEX(Vulnerabilities!$D:$D,ROW()-3))</f>
        <v/>
      </c>
      <c r="D128" s="10" t="str">
        <f>IF(INDEX(Vulnerabilities!$E:$E,ROW()-3)="","",INDEX(Vulnerabilities!$E:$E,ROW()-3))</f>
        <v/>
      </c>
      <c r="E128" s="9" t="str">
        <f>IF(INDEX(Vulnerabilities!$F:$F,ROW()-3)="","",INDEX(Vulnerabilities!$F:$F,ROW()-3))</f>
        <v/>
      </c>
      <c r="F128" s="9" t="str">
        <f>IF(INDEX(Vulnerabilities!$G:$G,ROW()-3)="","",INDEX(Vulnerabilities!$G:$G,ROW()-3))</f>
        <v/>
      </c>
      <c r="G128" s="10" t="str">
        <f>IF(INDEX(Vulnerabilities!$H:$H,ROW()-3)="","",INDEX(Vulnerabilities!$H:$H,ROW()-3))</f>
        <v/>
      </c>
      <c r="H128" s="10" t="str">
        <f>IF(INDEX(Vulnerabilities!$I:$I,ROW()-3)="","",INDEX(Vulnerabilities!$I:$I,ROW()-3))</f>
        <v/>
      </c>
      <c r="I128" s="10" t="str">
        <f>IF(INDEX(Vulnerabilities!$J:$J,ROW()-3)="","",INDEX(Vulnerabilities!$J:$J,ROW()-3))</f>
        <v/>
      </c>
    </row>
    <row r="129" spans="1:9">
      <c r="A129" s="8" t="str">
        <f t="shared" si="1"/>
        <v/>
      </c>
      <c r="B129" s="9" t="str">
        <f>IF(INDEX(Vulnerabilities!$C:$C,ROW()-3)="","",INDEX(Vulnerabilities!$C:$C,ROW()-3))</f>
        <v/>
      </c>
      <c r="C129" s="9" t="str">
        <f>IF(INDEX(Vulnerabilities!$D:$D,ROW()-3)="","",INDEX(Vulnerabilities!$D:$D,ROW()-3))</f>
        <v/>
      </c>
      <c r="D129" s="10" t="str">
        <f>IF(INDEX(Vulnerabilities!$E:$E,ROW()-3)="","",INDEX(Vulnerabilities!$E:$E,ROW()-3))</f>
        <v/>
      </c>
      <c r="E129" s="9" t="str">
        <f>IF(INDEX(Vulnerabilities!$F:$F,ROW()-3)="","",INDEX(Vulnerabilities!$F:$F,ROW()-3))</f>
        <v/>
      </c>
      <c r="F129" s="9" t="str">
        <f>IF(INDEX(Vulnerabilities!$G:$G,ROW()-3)="","",INDEX(Vulnerabilities!$G:$G,ROW()-3))</f>
        <v/>
      </c>
      <c r="G129" s="10" t="str">
        <f>IF(INDEX(Vulnerabilities!$H:$H,ROW()-3)="","",INDEX(Vulnerabilities!$H:$H,ROW()-3))</f>
        <v/>
      </c>
      <c r="H129" s="10" t="str">
        <f>IF(INDEX(Vulnerabilities!$I:$I,ROW()-3)="","",INDEX(Vulnerabilities!$I:$I,ROW()-3))</f>
        <v/>
      </c>
      <c r="I129" s="10" t="str">
        <f>IF(INDEX(Vulnerabilities!$J:$J,ROW()-3)="","",INDEX(Vulnerabilities!$J:$J,ROW()-3))</f>
        <v/>
      </c>
    </row>
    <row r="130" spans="1:9">
      <c r="A130" s="8" t="str">
        <f t="shared" si="1"/>
        <v/>
      </c>
      <c r="B130" s="9" t="str">
        <f>IF(INDEX(Vulnerabilities!$C:$C,ROW()-3)="","",INDEX(Vulnerabilities!$C:$C,ROW()-3))</f>
        <v/>
      </c>
      <c r="C130" s="9" t="str">
        <f>IF(INDEX(Vulnerabilities!$D:$D,ROW()-3)="","",INDEX(Vulnerabilities!$D:$D,ROW()-3))</f>
        <v/>
      </c>
      <c r="D130" s="10" t="str">
        <f>IF(INDEX(Vulnerabilities!$E:$E,ROW()-3)="","",INDEX(Vulnerabilities!$E:$E,ROW()-3))</f>
        <v/>
      </c>
      <c r="E130" s="9" t="str">
        <f>IF(INDEX(Vulnerabilities!$F:$F,ROW()-3)="","",INDEX(Vulnerabilities!$F:$F,ROW()-3))</f>
        <v/>
      </c>
      <c r="F130" s="9" t="str">
        <f>IF(INDEX(Vulnerabilities!$G:$G,ROW()-3)="","",INDEX(Vulnerabilities!$G:$G,ROW()-3))</f>
        <v/>
      </c>
      <c r="G130" s="10" t="str">
        <f>IF(INDEX(Vulnerabilities!$H:$H,ROW()-3)="","",INDEX(Vulnerabilities!$H:$H,ROW()-3))</f>
        <v/>
      </c>
      <c r="H130" s="10" t="str">
        <f>IF(INDEX(Vulnerabilities!$I:$I,ROW()-3)="","",INDEX(Vulnerabilities!$I:$I,ROW()-3))</f>
        <v/>
      </c>
      <c r="I130" s="10" t="str">
        <f>IF(INDEX(Vulnerabilities!$J:$J,ROW()-3)="","",INDEX(Vulnerabilities!$J:$J,ROW()-3))</f>
        <v/>
      </c>
    </row>
    <row r="131" spans="1:9">
      <c r="A131" s="8" t="str">
        <f t="shared" si="1"/>
        <v/>
      </c>
      <c r="B131" s="9" t="str">
        <f>IF(INDEX(Vulnerabilities!$C:$C,ROW()-3)="","",INDEX(Vulnerabilities!$C:$C,ROW()-3))</f>
        <v/>
      </c>
      <c r="C131" s="9" t="str">
        <f>IF(INDEX(Vulnerabilities!$D:$D,ROW()-3)="","",INDEX(Vulnerabilities!$D:$D,ROW()-3))</f>
        <v/>
      </c>
      <c r="D131" s="10" t="str">
        <f>IF(INDEX(Vulnerabilities!$E:$E,ROW()-3)="","",INDEX(Vulnerabilities!$E:$E,ROW()-3))</f>
        <v/>
      </c>
      <c r="E131" s="9" t="str">
        <f>IF(INDEX(Vulnerabilities!$F:$F,ROW()-3)="","",INDEX(Vulnerabilities!$F:$F,ROW()-3))</f>
        <v/>
      </c>
      <c r="F131" s="9" t="str">
        <f>IF(INDEX(Vulnerabilities!$G:$G,ROW()-3)="","",INDEX(Vulnerabilities!$G:$G,ROW()-3))</f>
        <v/>
      </c>
      <c r="G131" s="10" t="str">
        <f>IF(INDEX(Vulnerabilities!$H:$H,ROW()-3)="","",INDEX(Vulnerabilities!$H:$H,ROW()-3))</f>
        <v/>
      </c>
      <c r="H131" s="10" t="str">
        <f>IF(INDEX(Vulnerabilities!$I:$I,ROW()-3)="","",INDEX(Vulnerabilities!$I:$I,ROW()-3))</f>
        <v/>
      </c>
      <c r="I131" s="10" t="str">
        <f>IF(INDEX(Vulnerabilities!$J:$J,ROW()-3)="","",INDEX(Vulnerabilities!$J:$J,ROW()-3))</f>
        <v/>
      </c>
    </row>
    <row r="132" spans="1:9">
      <c r="A132" s="8" t="str">
        <f t="shared" si="1"/>
        <v/>
      </c>
      <c r="B132" s="9" t="str">
        <f>IF(INDEX(Vulnerabilities!$C:$C,ROW()-3)="","",INDEX(Vulnerabilities!$C:$C,ROW()-3))</f>
        <v/>
      </c>
      <c r="C132" s="9" t="str">
        <f>IF(INDEX(Vulnerabilities!$D:$D,ROW()-3)="","",INDEX(Vulnerabilities!$D:$D,ROW()-3))</f>
        <v/>
      </c>
      <c r="D132" s="10" t="str">
        <f>IF(INDEX(Vulnerabilities!$E:$E,ROW()-3)="","",INDEX(Vulnerabilities!$E:$E,ROW()-3))</f>
        <v/>
      </c>
      <c r="E132" s="9" t="str">
        <f>IF(INDEX(Vulnerabilities!$F:$F,ROW()-3)="","",INDEX(Vulnerabilities!$F:$F,ROW()-3))</f>
        <v/>
      </c>
      <c r="F132" s="9" t="str">
        <f>IF(INDEX(Vulnerabilities!$G:$G,ROW()-3)="","",INDEX(Vulnerabilities!$G:$G,ROW()-3))</f>
        <v/>
      </c>
      <c r="G132" s="10" t="str">
        <f>IF(INDEX(Vulnerabilities!$H:$H,ROW()-3)="","",INDEX(Vulnerabilities!$H:$H,ROW()-3))</f>
        <v/>
      </c>
      <c r="H132" s="10" t="str">
        <f>IF(INDEX(Vulnerabilities!$I:$I,ROW()-3)="","",INDEX(Vulnerabilities!$I:$I,ROW()-3))</f>
        <v/>
      </c>
      <c r="I132" s="10" t="str">
        <f>IF(INDEX(Vulnerabilities!$J:$J,ROW()-3)="","",INDEX(Vulnerabilities!$J:$J,ROW()-3))</f>
        <v/>
      </c>
    </row>
    <row r="133" spans="1:9">
      <c r="A133" s="8" t="str">
        <f t="shared" ref="A133:A196" si="2">IF(B133="","",ROW()-4)</f>
        <v/>
      </c>
      <c r="B133" s="9" t="str">
        <f>IF(INDEX(Vulnerabilities!$C:$C,ROW()-3)="","",INDEX(Vulnerabilities!$C:$C,ROW()-3))</f>
        <v/>
      </c>
      <c r="C133" s="9" t="str">
        <f>IF(INDEX(Vulnerabilities!$D:$D,ROW()-3)="","",INDEX(Vulnerabilities!$D:$D,ROW()-3))</f>
        <v/>
      </c>
      <c r="D133" s="10" t="str">
        <f>IF(INDEX(Vulnerabilities!$E:$E,ROW()-3)="","",INDEX(Vulnerabilities!$E:$E,ROW()-3))</f>
        <v/>
      </c>
      <c r="E133" s="9" t="str">
        <f>IF(INDEX(Vulnerabilities!$F:$F,ROW()-3)="","",INDEX(Vulnerabilities!$F:$F,ROW()-3))</f>
        <v/>
      </c>
      <c r="F133" s="9" t="str">
        <f>IF(INDEX(Vulnerabilities!$G:$G,ROW()-3)="","",INDEX(Vulnerabilities!$G:$G,ROW()-3))</f>
        <v/>
      </c>
      <c r="G133" s="10" t="str">
        <f>IF(INDEX(Vulnerabilities!$H:$H,ROW()-3)="","",INDEX(Vulnerabilities!$H:$H,ROW()-3))</f>
        <v/>
      </c>
      <c r="H133" s="10" t="str">
        <f>IF(INDEX(Vulnerabilities!$I:$I,ROW()-3)="","",INDEX(Vulnerabilities!$I:$I,ROW()-3))</f>
        <v/>
      </c>
      <c r="I133" s="10" t="str">
        <f>IF(INDEX(Vulnerabilities!$J:$J,ROW()-3)="","",INDEX(Vulnerabilities!$J:$J,ROW()-3))</f>
        <v/>
      </c>
    </row>
    <row r="134" spans="1:9">
      <c r="A134" s="8" t="str">
        <f t="shared" si="2"/>
        <v/>
      </c>
      <c r="B134" s="9" t="str">
        <f>IF(INDEX(Vulnerabilities!$C:$C,ROW()-3)="","",INDEX(Vulnerabilities!$C:$C,ROW()-3))</f>
        <v/>
      </c>
      <c r="C134" s="9" t="str">
        <f>IF(INDEX(Vulnerabilities!$D:$D,ROW()-3)="","",INDEX(Vulnerabilities!$D:$D,ROW()-3))</f>
        <v/>
      </c>
      <c r="D134" s="10" t="str">
        <f>IF(INDEX(Vulnerabilities!$E:$E,ROW()-3)="","",INDEX(Vulnerabilities!$E:$E,ROW()-3))</f>
        <v/>
      </c>
      <c r="E134" s="9" t="str">
        <f>IF(INDEX(Vulnerabilities!$F:$F,ROW()-3)="","",INDEX(Vulnerabilities!$F:$F,ROW()-3))</f>
        <v/>
      </c>
      <c r="F134" s="9" t="str">
        <f>IF(INDEX(Vulnerabilities!$G:$G,ROW()-3)="","",INDEX(Vulnerabilities!$G:$G,ROW()-3))</f>
        <v/>
      </c>
      <c r="G134" s="10" t="str">
        <f>IF(INDEX(Vulnerabilities!$H:$H,ROW()-3)="","",INDEX(Vulnerabilities!$H:$H,ROW()-3))</f>
        <v/>
      </c>
      <c r="H134" s="10" t="str">
        <f>IF(INDEX(Vulnerabilities!$I:$I,ROW()-3)="","",INDEX(Vulnerabilities!$I:$I,ROW()-3))</f>
        <v/>
      </c>
      <c r="I134" s="10" t="str">
        <f>IF(INDEX(Vulnerabilities!$J:$J,ROW()-3)="","",INDEX(Vulnerabilities!$J:$J,ROW()-3))</f>
        <v/>
      </c>
    </row>
    <row r="135" spans="1:9">
      <c r="A135" s="8" t="str">
        <f t="shared" si="2"/>
        <v/>
      </c>
      <c r="B135" s="9" t="str">
        <f>IF(INDEX(Vulnerabilities!$C:$C,ROW()-3)="","",INDEX(Vulnerabilities!$C:$C,ROW()-3))</f>
        <v/>
      </c>
      <c r="C135" s="9" t="str">
        <f>IF(INDEX(Vulnerabilities!$D:$D,ROW()-3)="","",INDEX(Vulnerabilities!$D:$D,ROW()-3))</f>
        <v/>
      </c>
      <c r="D135" s="10" t="str">
        <f>IF(INDEX(Vulnerabilities!$E:$E,ROW()-3)="","",INDEX(Vulnerabilities!$E:$E,ROW()-3))</f>
        <v/>
      </c>
      <c r="E135" s="9" t="str">
        <f>IF(INDEX(Vulnerabilities!$F:$F,ROW()-3)="","",INDEX(Vulnerabilities!$F:$F,ROW()-3))</f>
        <v/>
      </c>
      <c r="F135" s="9" t="str">
        <f>IF(INDEX(Vulnerabilities!$G:$G,ROW()-3)="","",INDEX(Vulnerabilities!$G:$G,ROW()-3))</f>
        <v/>
      </c>
      <c r="G135" s="10" t="str">
        <f>IF(INDEX(Vulnerabilities!$H:$H,ROW()-3)="","",INDEX(Vulnerabilities!$H:$H,ROW()-3))</f>
        <v/>
      </c>
      <c r="H135" s="10" t="str">
        <f>IF(INDEX(Vulnerabilities!$I:$I,ROW()-3)="","",INDEX(Vulnerabilities!$I:$I,ROW()-3))</f>
        <v/>
      </c>
      <c r="I135" s="10" t="str">
        <f>IF(INDEX(Vulnerabilities!$J:$J,ROW()-3)="","",INDEX(Vulnerabilities!$J:$J,ROW()-3))</f>
        <v/>
      </c>
    </row>
    <row r="136" spans="1:9">
      <c r="A136" s="8" t="str">
        <f t="shared" si="2"/>
        <v/>
      </c>
      <c r="B136" s="9" t="str">
        <f>IF(INDEX(Vulnerabilities!$C:$C,ROW()-3)="","",INDEX(Vulnerabilities!$C:$C,ROW()-3))</f>
        <v/>
      </c>
      <c r="C136" s="9" t="str">
        <f>IF(INDEX(Vulnerabilities!$D:$D,ROW()-3)="","",INDEX(Vulnerabilities!$D:$D,ROW()-3))</f>
        <v/>
      </c>
      <c r="D136" s="10" t="str">
        <f>IF(INDEX(Vulnerabilities!$E:$E,ROW()-3)="","",INDEX(Vulnerabilities!$E:$E,ROW()-3))</f>
        <v/>
      </c>
      <c r="E136" s="9" t="str">
        <f>IF(INDEX(Vulnerabilities!$F:$F,ROW()-3)="","",INDEX(Vulnerabilities!$F:$F,ROW()-3))</f>
        <v/>
      </c>
      <c r="F136" s="9" t="str">
        <f>IF(INDEX(Vulnerabilities!$G:$G,ROW()-3)="","",INDEX(Vulnerabilities!$G:$G,ROW()-3))</f>
        <v/>
      </c>
      <c r="G136" s="10" t="str">
        <f>IF(INDEX(Vulnerabilities!$H:$H,ROW()-3)="","",INDEX(Vulnerabilities!$H:$H,ROW()-3))</f>
        <v/>
      </c>
      <c r="H136" s="10" t="str">
        <f>IF(INDEX(Vulnerabilities!$I:$I,ROW()-3)="","",INDEX(Vulnerabilities!$I:$I,ROW()-3))</f>
        <v/>
      </c>
      <c r="I136" s="10" t="str">
        <f>IF(INDEX(Vulnerabilities!$J:$J,ROW()-3)="","",INDEX(Vulnerabilities!$J:$J,ROW()-3))</f>
        <v/>
      </c>
    </row>
    <row r="137" spans="1:9">
      <c r="A137" s="8" t="str">
        <f t="shared" si="2"/>
        <v/>
      </c>
      <c r="B137" s="9" t="str">
        <f>IF(INDEX(Vulnerabilities!$C:$C,ROW()-3)="","",INDEX(Vulnerabilities!$C:$C,ROW()-3))</f>
        <v/>
      </c>
      <c r="C137" s="9" t="str">
        <f>IF(INDEX(Vulnerabilities!$D:$D,ROW()-3)="","",INDEX(Vulnerabilities!$D:$D,ROW()-3))</f>
        <v/>
      </c>
      <c r="D137" s="10" t="str">
        <f>IF(INDEX(Vulnerabilities!$E:$E,ROW()-3)="","",INDEX(Vulnerabilities!$E:$E,ROW()-3))</f>
        <v/>
      </c>
      <c r="E137" s="9" t="str">
        <f>IF(INDEX(Vulnerabilities!$F:$F,ROW()-3)="","",INDEX(Vulnerabilities!$F:$F,ROW()-3))</f>
        <v/>
      </c>
      <c r="F137" s="9" t="str">
        <f>IF(INDEX(Vulnerabilities!$G:$G,ROW()-3)="","",INDEX(Vulnerabilities!$G:$G,ROW()-3))</f>
        <v/>
      </c>
      <c r="G137" s="10" t="str">
        <f>IF(INDEX(Vulnerabilities!$H:$H,ROW()-3)="","",INDEX(Vulnerabilities!$H:$H,ROW()-3))</f>
        <v/>
      </c>
      <c r="H137" s="10" t="str">
        <f>IF(INDEX(Vulnerabilities!$I:$I,ROW()-3)="","",INDEX(Vulnerabilities!$I:$I,ROW()-3))</f>
        <v/>
      </c>
      <c r="I137" s="10" t="str">
        <f>IF(INDEX(Vulnerabilities!$J:$J,ROW()-3)="","",INDEX(Vulnerabilities!$J:$J,ROW()-3))</f>
        <v/>
      </c>
    </row>
    <row r="138" spans="1:9">
      <c r="A138" s="8" t="str">
        <f t="shared" si="2"/>
        <v/>
      </c>
      <c r="B138" s="9" t="str">
        <f>IF(INDEX(Vulnerabilities!$C:$C,ROW()-3)="","",INDEX(Vulnerabilities!$C:$C,ROW()-3))</f>
        <v/>
      </c>
      <c r="C138" s="9" t="str">
        <f>IF(INDEX(Vulnerabilities!$D:$D,ROW()-3)="","",INDEX(Vulnerabilities!$D:$D,ROW()-3))</f>
        <v/>
      </c>
      <c r="D138" s="10" t="str">
        <f>IF(INDEX(Vulnerabilities!$E:$E,ROW()-3)="","",INDEX(Vulnerabilities!$E:$E,ROW()-3))</f>
        <v/>
      </c>
      <c r="E138" s="9" t="str">
        <f>IF(INDEX(Vulnerabilities!$F:$F,ROW()-3)="","",INDEX(Vulnerabilities!$F:$F,ROW()-3))</f>
        <v/>
      </c>
      <c r="F138" s="9" t="str">
        <f>IF(INDEX(Vulnerabilities!$G:$G,ROW()-3)="","",INDEX(Vulnerabilities!$G:$G,ROW()-3))</f>
        <v/>
      </c>
      <c r="G138" s="10" t="str">
        <f>IF(INDEX(Vulnerabilities!$H:$H,ROW()-3)="","",INDEX(Vulnerabilities!$H:$H,ROW()-3))</f>
        <v/>
      </c>
      <c r="H138" s="10" t="str">
        <f>IF(INDEX(Vulnerabilities!$I:$I,ROW()-3)="","",INDEX(Vulnerabilities!$I:$I,ROW()-3))</f>
        <v/>
      </c>
      <c r="I138" s="10" t="str">
        <f>IF(INDEX(Vulnerabilities!$J:$J,ROW()-3)="","",INDEX(Vulnerabilities!$J:$J,ROW()-3))</f>
        <v/>
      </c>
    </row>
    <row r="139" spans="1:9">
      <c r="A139" s="8" t="str">
        <f t="shared" si="2"/>
        <v/>
      </c>
      <c r="B139" s="9" t="str">
        <f>IF(INDEX(Vulnerabilities!$C:$C,ROW()-3)="","",INDEX(Vulnerabilities!$C:$C,ROW()-3))</f>
        <v/>
      </c>
      <c r="C139" s="9" t="str">
        <f>IF(INDEX(Vulnerabilities!$D:$D,ROW()-3)="","",INDEX(Vulnerabilities!$D:$D,ROW()-3))</f>
        <v/>
      </c>
      <c r="D139" s="10" t="str">
        <f>IF(INDEX(Vulnerabilities!$E:$E,ROW()-3)="","",INDEX(Vulnerabilities!$E:$E,ROW()-3))</f>
        <v/>
      </c>
      <c r="E139" s="9" t="str">
        <f>IF(INDEX(Vulnerabilities!$F:$F,ROW()-3)="","",INDEX(Vulnerabilities!$F:$F,ROW()-3))</f>
        <v/>
      </c>
      <c r="F139" s="9" t="str">
        <f>IF(INDEX(Vulnerabilities!$G:$G,ROW()-3)="","",INDEX(Vulnerabilities!$G:$G,ROW()-3))</f>
        <v/>
      </c>
      <c r="G139" s="10" t="str">
        <f>IF(INDEX(Vulnerabilities!$H:$H,ROW()-3)="","",INDEX(Vulnerabilities!$H:$H,ROW()-3))</f>
        <v/>
      </c>
      <c r="H139" s="10" t="str">
        <f>IF(INDEX(Vulnerabilities!$I:$I,ROW()-3)="","",INDEX(Vulnerabilities!$I:$I,ROW()-3))</f>
        <v/>
      </c>
      <c r="I139" s="10" t="str">
        <f>IF(INDEX(Vulnerabilities!$J:$J,ROW()-3)="","",INDEX(Vulnerabilities!$J:$J,ROW()-3))</f>
        <v/>
      </c>
    </row>
    <row r="140" spans="1:9">
      <c r="A140" s="8" t="str">
        <f t="shared" si="2"/>
        <v/>
      </c>
      <c r="B140" s="9" t="str">
        <f>IF(INDEX(Vulnerabilities!$C:$C,ROW()-3)="","",INDEX(Vulnerabilities!$C:$C,ROW()-3))</f>
        <v/>
      </c>
      <c r="C140" s="9" t="str">
        <f>IF(INDEX(Vulnerabilities!$D:$D,ROW()-3)="","",INDEX(Vulnerabilities!$D:$D,ROW()-3))</f>
        <v/>
      </c>
      <c r="D140" s="10" t="str">
        <f>IF(INDEX(Vulnerabilities!$E:$E,ROW()-3)="","",INDEX(Vulnerabilities!$E:$E,ROW()-3))</f>
        <v/>
      </c>
      <c r="E140" s="9" t="str">
        <f>IF(INDEX(Vulnerabilities!$F:$F,ROW()-3)="","",INDEX(Vulnerabilities!$F:$F,ROW()-3))</f>
        <v/>
      </c>
      <c r="F140" s="9" t="str">
        <f>IF(INDEX(Vulnerabilities!$G:$G,ROW()-3)="","",INDEX(Vulnerabilities!$G:$G,ROW()-3))</f>
        <v/>
      </c>
      <c r="G140" s="10" t="str">
        <f>IF(INDEX(Vulnerabilities!$H:$H,ROW()-3)="","",INDEX(Vulnerabilities!$H:$H,ROW()-3))</f>
        <v/>
      </c>
      <c r="H140" s="10" t="str">
        <f>IF(INDEX(Vulnerabilities!$I:$I,ROW()-3)="","",INDEX(Vulnerabilities!$I:$I,ROW()-3))</f>
        <v/>
      </c>
      <c r="I140" s="10" t="str">
        <f>IF(INDEX(Vulnerabilities!$J:$J,ROW()-3)="","",INDEX(Vulnerabilities!$J:$J,ROW()-3))</f>
        <v/>
      </c>
    </row>
    <row r="141" spans="1:9">
      <c r="A141" s="8" t="str">
        <f t="shared" si="2"/>
        <v/>
      </c>
      <c r="B141" s="9" t="str">
        <f>IF(INDEX(Vulnerabilities!$C:$C,ROW()-3)="","",INDEX(Vulnerabilities!$C:$C,ROW()-3))</f>
        <v/>
      </c>
      <c r="C141" s="9" t="str">
        <f>IF(INDEX(Vulnerabilities!$D:$D,ROW()-3)="","",INDEX(Vulnerabilities!$D:$D,ROW()-3))</f>
        <v/>
      </c>
      <c r="D141" s="10" t="str">
        <f>IF(INDEX(Vulnerabilities!$E:$E,ROW()-3)="","",INDEX(Vulnerabilities!$E:$E,ROW()-3))</f>
        <v/>
      </c>
      <c r="E141" s="9" t="str">
        <f>IF(INDEX(Vulnerabilities!$F:$F,ROW()-3)="","",INDEX(Vulnerabilities!$F:$F,ROW()-3))</f>
        <v/>
      </c>
      <c r="F141" s="9" t="str">
        <f>IF(INDEX(Vulnerabilities!$G:$G,ROW()-3)="","",INDEX(Vulnerabilities!$G:$G,ROW()-3))</f>
        <v/>
      </c>
      <c r="G141" s="10" t="str">
        <f>IF(INDEX(Vulnerabilities!$H:$H,ROW()-3)="","",INDEX(Vulnerabilities!$H:$H,ROW()-3))</f>
        <v/>
      </c>
      <c r="H141" s="10" t="str">
        <f>IF(INDEX(Vulnerabilities!$I:$I,ROW()-3)="","",INDEX(Vulnerabilities!$I:$I,ROW()-3))</f>
        <v/>
      </c>
      <c r="I141" s="10" t="str">
        <f>IF(INDEX(Vulnerabilities!$J:$J,ROW()-3)="","",INDEX(Vulnerabilities!$J:$J,ROW()-3))</f>
        <v/>
      </c>
    </row>
    <row r="142" spans="1:9">
      <c r="A142" s="8" t="str">
        <f t="shared" si="2"/>
        <v/>
      </c>
      <c r="B142" s="9" t="str">
        <f>IF(INDEX(Vulnerabilities!$C:$C,ROW()-3)="","",INDEX(Vulnerabilities!$C:$C,ROW()-3))</f>
        <v/>
      </c>
      <c r="C142" s="9" t="str">
        <f>IF(INDEX(Vulnerabilities!$D:$D,ROW()-3)="","",INDEX(Vulnerabilities!$D:$D,ROW()-3))</f>
        <v/>
      </c>
      <c r="D142" s="10" t="str">
        <f>IF(INDEX(Vulnerabilities!$E:$E,ROW()-3)="","",INDEX(Vulnerabilities!$E:$E,ROW()-3))</f>
        <v/>
      </c>
      <c r="E142" s="9" t="str">
        <f>IF(INDEX(Vulnerabilities!$F:$F,ROW()-3)="","",INDEX(Vulnerabilities!$F:$F,ROW()-3))</f>
        <v/>
      </c>
      <c r="F142" s="9" t="str">
        <f>IF(INDEX(Vulnerabilities!$G:$G,ROW()-3)="","",INDEX(Vulnerabilities!$G:$G,ROW()-3))</f>
        <v/>
      </c>
      <c r="G142" s="10" t="str">
        <f>IF(INDEX(Vulnerabilities!$H:$H,ROW()-3)="","",INDEX(Vulnerabilities!$H:$H,ROW()-3))</f>
        <v/>
      </c>
      <c r="H142" s="10" t="str">
        <f>IF(INDEX(Vulnerabilities!$I:$I,ROW()-3)="","",INDEX(Vulnerabilities!$I:$I,ROW()-3))</f>
        <v/>
      </c>
      <c r="I142" s="10" t="str">
        <f>IF(INDEX(Vulnerabilities!$J:$J,ROW()-3)="","",INDEX(Vulnerabilities!$J:$J,ROW()-3))</f>
        <v/>
      </c>
    </row>
    <row r="143" spans="1:9">
      <c r="A143" s="8" t="str">
        <f t="shared" si="2"/>
        <v/>
      </c>
      <c r="B143" s="9" t="str">
        <f>IF(INDEX(Vulnerabilities!$C:$C,ROW()-3)="","",INDEX(Vulnerabilities!$C:$C,ROW()-3))</f>
        <v/>
      </c>
      <c r="C143" s="9" t="str">
        <f>IF(INDEX(Vulnerabilities!$D:$D,ROW()-3)="","",INDEX(Vulnerabilities!$D:$D,ROW()-3))</f>
        <v/>
      </c>
      <c r="D143" s="10" t="str">
        <f>IF(INDEX(Vulnerabilities!$E:$E,ROW()-3)="","",INDEX(Vulnerabilities!$E:$E,ROW()-3))</f>
        <v/>
      </c>
      <c r="E143" s="9" t="str">
        <f>IF(INDEX(Vulnerabilities!$F:$F,ROW()-3)="","",INDEX(Vulnerabilities!$F:$F,ROW()-3))</f>
        <v/>
      </c>
      <c r="F143" s="9" t="str">
        <f>IF(INDEX(Vulnerabilities!$G:$G,ROW()-3)="","",INDEX(Vulnerabilities!$G:$G,ROW()-3))</f>
        <v/>
      </c>
      <c r="G143" s="10" t="str">
        <f>IF(INDEX(Vulnerabilities!$H:$H,ROW()-3)="","",INDEX(Vulnerabilities!$H:$H,ROW()-3))</f>
        <v/>
      </c>
      <c r="H143" s="10" t="str">
        <f>IF(INDEX(Vulnerabilities!$I:$I,ROW()-3)="","",INDEX(Vulnerabilities!$I:$I,ROW()-3))</f>
        <v/>
      </c>
      <c r="I143" s="10" t="str">
        <f>IF(INDEX(Vulnerabilities!$J:$J,ROW()-3)="","",INDEX(Vulnerabilities!$J:$J,ROW()-3))</f>
        <v/>
      </c>
    </row>
    <row r="144" spans="1:9">
      <c r="A144" s="8" t="str">
        <f t="shared" si="2"/>
        <v/>
      </c>
      <c r="B144" s="9" t="str">
        <f>IF(INDEX(Vulnerabilities!$C:$C,ROW()-3)="","",INDEX(Vulnerabilities!$C:$C,ROW()-3))</f>
        <v/>
      </c>
      <c r="C144" s="9" t="str">
        <f>IF(INDEX(Vulnerabilities!$D:$D,ROW()-3)="","",INDEX(Vulnerabilities!$D:$D,ROW()-3))</f>
        <v/>
      </c>
      <c r="D144" s="10" t="str">
        <f>IF(INDEX(Vulnerabilities!$E:$E,ROW()-3)="","",INDEX(Vulnerabilities!$E:$E,ROW()-3))</f>
        <v/>
      </c>
      <c r="E144" s="9" t="str">
        <f>IF(INDEX(Vulnerabilities!$F:$F,ROW()-3)="","",INDEX(Vulnerabilities!$F:$F,ROW()-3))</f>
        <v/>
      </c>
      <c r="F144" s="9" t="str">
        <f>IF(INDEX(Vulnerabilities!$G:$G,ROW()-3)="","",INDEX(Vulnerabilities!$G:$G,ROW()-3))</f>
        <v/>
      </c>
      <c r="G144" s="10" t="str">
        <f>IF(INDEX(Vulnerabilities!$H:$H,ROW()-3)="","",INDEX(Vulnerabilities!$H:$H,ROW()-3))</f>
        <v/>
      </c>
      <c r="H144" s="10" t="str">
        <f>IF(INDEX(Vulnerabilities!$I:$I,ROW()-3)="","",INDEX(Vulnerabilities!$I:$I,ROW()-3))</f>
        <v/>
      </c>
      <c r="I144" s="10" t="str">
        <f>IF(INDEX(Vulnerabilities!$J:$J,ROW()-3)="","",INDEX(Vulnerabilities!$J:$J,ROW()-3))</f>
        <v/>
      </c>
    </row>
    <row r="145" spans="1:9">
      <c r="A145" s="8" t="str">
        <f t="shared" si="2"/>
        <v/>
      </c>
      <c r="B145" s="9" t="str">
        <f>IF(INDEX(Vulnerabilities!$C:$C,ROW()-3)="","",INDEX(Vulnerabilities!$C:$C,ROW()-3))</f>
        <v/>
      </c>
      <c r="C145" s="9" t="str">
        <f>IF(INDEX(Vulnerabilities!$D:$D,ROW()-3)="","",INDEX(Vulnerabilities!$D:$D,ROW()-3))</f>
        <v/>
      </c>
      <c r="D145" s="10" t="str">
        <f>IF(INDEX(Vulnerabilities!$E:$E,ROW()-3)="","",INDEX(Vulnerabilities!$E:$E,ROW()-3))</f>
        <v/>
      </c>
      <c r="E145" s="9" t="str">
        <f>IF(INDEX(Vulnerabilities!$F:$F,ROW()-3)="","",INDEX(Vulnerabilities!$F:$F,ROW()-3))</f>
        <v/>
      </c>
      <c r="F145" s="9" t="str">
        <f>IF(INDEX(Vulnerabilities!$G:$G,ROW()-3)="","",INDEX(Vulnerabilities!$G:$G,ROW()-3))</f>
        <v/>
      </c>
      <c r="G145" s="10" t="str">
        <f>IF(INDEX(Vulnerabilities!$H:$H,ROW()-3)="","",INDEX(Vulnerabilities!$H:$H,ROW()-3))</f>
        <v/>
      </c>
      <c r="H145" s="10" t="str">
        <f>IF(INDEX(Vulnerabilities!$I:$I,ROW()-3)="","",INDEX(Vulnerabilities!$I:$I,ROW()-3))</f>
        <v/>
      </c>
      <c r="I145" s="10" t="str">
        <f>IF(INDEX(Vulnerabilities!$J:$J,ROW()-3)="","",INDEX(Vulnerabilities!$J:$J,ROW()-3))</f>
        <v/>
      </c>
    </row>
    <row r="146" spans="1:9">
      <c r="A146" s="8" t="str">
        <f t="shared" si="2"/>
        <v/>
      </c>
      <c r="B146" s="9" t="str">
        <f>IF(INDEX(Vulnerabilities!$C:$C,ROW()-3)="","",INDEX(Vulnerabilities!$C:$C,ROW()-3))</f>
        <v/>
      </c>
      <c r="C146" s="9" t="str">
        <f>IF(INDEX(Vulnerabilities!$D:$D,ROW()-3)="","",INDEX(Vulnerabilities!$D:$D,ROW()-3))</f>
        <v/>
      </c>
      <c r="D146" s="10" t="str">
        <f>IF(INDEX(Vulnerabilities!$E:$E,ROW()-3)="","",INDEX(Vulnerabilities!$E:$E,ROW()-3))</f>
        <v/>
      </c>
      <c r="E146" s="9" t="str">
        <f>IF(INDEX(Vulnerabilities!$F:$F,ROW()-3)="","",INDEX(Vulnerabilities!$F:$F,ROW()-3))</f>
        <v/>
      </c>
      <c r="F146" s="9" t="str">
        <f>IF(INDEX(Vulnerabilities!$G:$G,ROW()-3)="","",INDEX(Vulnerabilities!$G:$G,ROW()-3))</f>
        <v/>
      </c>
      <c r="G146" s="10" t="str">
        <f>IF(INDEX(Vulnerabilities!$H:$H,ROW()-3)="","",INDEX(Vulnerabilities!$H:$H,ROW()-3))</f>
        <v/>
      </c>
      <c r="H146" s="10" t="str">
        <f>IF(INDEX(Vulnerabilities!$I:$I,ROW()-3)="","",INDEX(Vulnerabilities!$I:$I,ROW()-3))</f>
        <v/>
      </c>
      <c r="I146" s="10" t="str">
        <f>IF(INDEX(Vulnerabilities!$J:$J,ROW()-3)="","",INDEX(Vulnerabilities!$J:$J,ROW()-3))</f>
        <v/>
      </c>
    </row>
    <row r="147" spans="1:9">
      <c r="A147" s="8" t="str">
        <f t="shared" si="2"/>
        <v/>
      </c>
      <c r="B147" s="9" t="str">
        <f>IF(INDEX(Vulnerabilities!$C:$C,ROW()-3)="","",INDEX(Vulnerabilities!$C:$C,ROW()-3))</f>
        <v/>
      </c>
      <c r="C147" s="9" t="str">
        <f>IF(INDEX(Vulnerabilities!$D:$D,ROW()-3)="","",INDEX(Vulnerabilities!$D:$D,ROW()-3))</f>
        <v/>
      </c>
      <c r="D147" s="10" t="str">
        <f>IF(INDEX(Vulnerabilities!$E:$E,ROW()-3)="","",INDEX(Vulnerabilities!$E:$E,ROW()-3))</f>
        <v/>
      </c>
      <c r="E147" s="9" t="str">
        <f>IF(INDEX(Vulnerabilities!$F:$F,ROW()-3)="","",INDEX(Vulnerabilities!$F:$F,ROW()-3))</f>
        <v/>
      </c>
      <c r="F147" s="9" t="str">
        <f>IF(INDEX(Vulnerabilities!$G:$G,ROW()-3)="","",INDEX(Vulnerabilities!$G:$G,ROW()-3))</f>
        <v/>
      </c>
      <c r="G147" s="10" t="str">
        <f>IF(INDEX(Vulnerabilities!$H:$H,ROW()-3)="","",INDEX(Vulnerabilities!$H:$H,ROW()-3))</f>
        <v/>
      </c>
      <c r="H147" s="10" t="str">
        <f>IF(INDEX(Vulnerabilities!$I:$I,ROW()-3)="","",INDEX(Vulnerabilities!$I:$I,ROW()-3))</f>
        <v/>
      </c>
      <c r="I147" s="10" t="str">
        <f>IF(INDEX(Vulnerabilities!$J:$J,ROW()-3)="","",INDEX(Vulnerabilities!$J:$J,ROW()-3))</f>
        <v/>
      </c>
    </row>
    <row r="148" spans="1:9">
      <c r="A148" s="8" t="str">
        <f t="shared" si="2"/>
        <v/>
      </c>
      <c r="B148" s="9" t="str">
        <f>IF(INDEX(Vulnerabilities!$C:$C,ROW()-3)="","",INDEX(Vulnerabilities!$C:$C,ROW()-3))</f>
        <v/>
      </c>
      <c r="C148" s="9" t="str">
        <f>IF(INDEX(Vulnerabilities!$D:$D,ROW()-3)="","",INDEX(Vulnerabilities!$D:$D,ROW()-3))</f>
        <v/>
      </c>
      <c r="D148" s="10" t="str">
        <f>IF(INDEX(Vulnerabilities!$E:$E,ROW()-3)="","",INDEX(Vulnerabilities!$E:$E,ROW()-3))</f>
        <v/>
      </c>
      <c r="E148" s="9" t="str">
        <f>IF(INDEX(Vulnerabilities!$F:$F,ROW()-3)="","",INDEX(Vulnerabilities!$F:$F,ROW()-3))</f>
        <v/>
      </c>
      <c r="F148" s="9" t="str">
        <f>IF(INDEX(Vulnerabilities!$G:$G,ROW()-3)="","",INDEX(Vulnerabilities!$G:$G,ROW()-3))</f>
        <v/>
      </c>
      <c r="G148" s="10" t="str">
        <f>IF(INDEX(Vulnerabilities!$H:$H,ROW()-3)="","",INDEX(Vulnerabilities!$H:$H,ROW()-3))</f>
        <v/>
      </c>
      <c r="H148" s="10" t="str">
        <f>IF(INDEX(Vulnerabilities!$I:$I,ROW()-3)="","",INDEX(Vulnerabilities!$I:$I,ROW()-3))</f>
        <v/>
      </c>
      <c r="I148" s="10" t="str">
        <f>IF(INDEX(Vulnerabilities!$J:$J,ROW()-3)="","",INDEX(Vulnerabilities!$J:$J,ROW()-3))</f>
        <v/>
      </c>
    </row>
    <row r="149" spans="1:9">
      <c r="A149" s="8" t="str">
        <f t="shared" si="2"/>
        <v/>
      </c>
      <c r="B149" s="9" t="str">
        <f>IF(INDEX(Vulnerabilities!$C:$C,ROW()-3)="","",INDEX(Vulnerabilities!$C:$C,ROW()-3))</f>
        <v/>
      </c>
      <c r="C149" s="9" t="str">
        <f>IF(INDEX(Vulnerabilities!$D:$D,ROW()-3)="","",INDEX(Vulnerabilities!$D:$D,ROW()-3))</f>
        <v/>
      </c>
      <c r="D149" s="10" t="str">
        <f>IF(INDEX(Vulnerabilities!$E:$E,ROW()-3)="","",INDEX(Vulnerabilities!$E:$E,ROW()-3))</f>
        <v/>
      </c>
      <c r="E149" s="9" t="str">
        <f>IF(INDEX(Vulnerabilities!$F:$F,ROW()-3)="","",INDEX(Vulnerabilities!$F:$F,ROW()-3))</f>
        <v/>
      </c>
      <c r="F149" s="9" t="str">
        <f>IF(INDEX(Vulnerabilities!$G:$G,ROW()-3)="","",INDEX(Vulnerabilities!$G:$G,ROW()-3))</f>
        <v/>
      </c>
      <c r="G149" s="10" t="str">
        <f>IF(INDEX(Vulnerabilities!$H:$H,ROW()-3)="","",INDEX(Vulnerabilities!$H:$H,ROW()-3))</f>
        <v/>
      </c>
      <c r="H149" s="10" t="str">
        <f>IF(INDEX(Vulnerabilities!$I:$I,ROW()-3)="","",INDEX(Vulnerabilities!$I:$I,ROW()-3))</f>
        <v/>
      </c>
      <c r="I149" s="10" t="str">
        <f>IF(INDEX(Vulnerabilities!$J:$J,ROW()-3)="","",INDEX(Vulnerabilities!$J:$J,ROW()-3))</f>
        <v/>
      </c>
    </row>
    <row r="150" spans="1:9">
      <c r="A150" s="8" t="str">
        <f t="shared" si="2"/>
        <v/>
      </c>
      <c r="B150" s="9" t="str">
        <f>IF(INDEX(Vulnerabilities!$C:$C,ROW()-3)="","",INDEX(Vulnerabilities!$C:$C,ROW()-3))</f>
        <v/>
      </c>
      <c r="C150" s="9" t="str">
        <f>IF(INDEX(Vulnerabilities!$D:$D,ROW()-3)="","",INDEX(Vulnerabilities!$D:$D,ROW()-3))</f>
        <v/>
      </c>
      <c r="D150" s="10" t="str">
        <f>IF(INDEX(Vulnerabilities!$E:$E,ROW()-3)="","",INDEX(Vulnerabilities!$E:$E,ROW()-3))</f>
        <v/>
      </c>
      <c r="E150" s="9" t="str">
        <f>IF(INDEX(Vulnerabilities!$F:$F,ROW()-3)="","",INDEX(Vulnerabilities!$F:$F,ROW()-3))</f>
        <v/>
      </c>
      <c r="F150" s="9" t="str">
        <f>IF(INDEX(Vulnerabilities!$G:$G,ROW()-3)="","",INDEX(Vulnerabilities!$G:$G,ROW()-3))</f>
        <v/>
      </c>
      <c r="G150" s="10" t="str">
        <f>IF(INDEX(Vulnerabilities!$H:$H,ROW()-3)="","",INDEX(Vulnerabilities!$H:$H,ROW()-3))</f>
        <v/>
      </c>
      <c r="H150" s="10" t="str">
        <f>IF(INDEX(Vulnerabilities!$I:$I,ROW()-3)="","",INDEX(Vulnerabilities!$I:$I,ROW()-3))</f>
        <v/>
      </c>
      <c r="I150" s="10" t="str">
        <f>IF(INDEX(Vulnerabilities!$J:$J,ROW()-3)="","",INDEX(Vulnerabilities!$J:$J,ROW()-3))</f>
        <v/>
      </c>
    </row>
    <row r="151" spans="1:9">
      <c r="A151" s="8" t="str">
        <f t="shared" si="2"/>
        <v/>
      </c>
      <c r="B151" s="9" t="str">
        <f>IF(INDEX(Vulnerabilities!$C:$C,ROW()-3)="","",INDEX(Vulnerabilities!$C:$C,ROW()-3))</f>
        <v/>
      </c>
      <c r="C151" s="9" t="str">
        <f>IF(INDEX(Vulnerabilities!$D:$D,ROW()-3)="","",INDEX(Vulnerabilities!$D:$D,ROW()-3))</f>
        <v/>
      </c>
      <c r="D151" s="10" t="str">
        <f>IF(INDEX(Vulnerabilities!$E:$E,ROW()-3)="","",INDEX(Vulnerabilities!$E:$E,ROW()-3))</f>
        <v/>
      </c>
      <c r="E151" s="9" t="str">
        <f>IF(INDEX(Vulnerabilities!$F:$F,ROW()-3)="","",INDEX(Vulnerabilities!$F:$F,ROW()-3))</f>
        <v/>
      </c>
      <c r="F151" s="9" t="str">
        <f>IF(INDEX(Vulnerabilities!$G:$G,ROW()-3)="","",INDEX(Vulnerabilities!$G:$G,ROW()-3))</f>
        <v/>
      </c>
      <c r="G151" s="10" t="str">
        <f>IF(INDEX(Vulnerabilities!$H:$H,ROW()-3)="","",INDEX(Vulnerabilities!$H:$H,ROW()-3))</f>
        <v/>
      </c>
      <c r="H151" s="10" t="str">
        <f>IF(INDEX(Vulnerabilities!$I:$I,ROW()-3)="","",INDEX(Vulnerabilities!$I:$I,ROW()-3))</f>
        <v/>
      </c>
      <c r="I151" s="10" t="str">
        <f>IF(INDEX(Vulnerabilities!$J:$J,ROW()-3)="","",INDEX(Vulnerabilities!$J:$J,ROW()-3))</f>
        <v/>
      </c>
    </row>
    <row r="152" spans="1:9">
      <c r="A152" s="8" t="str">
        <f t="shared" si="2"/>
        <v/>
      </c>
      <c r="B152" s="9" t="str">
        <f>IF(INDEX(Vulnerabilities!$C:$C,ROW()-3)="","",INDEX(Vulnerabilities!$C:$C,ROW()-3))</f>
        <v/>
      </c>
      <c r="C152" s="9" t="str">
        <f>IF(INDEX(Vulnerabilities!$D:$D,ROW()-3)="","",INDEX(Vulnerabilities!$D:$D,ROW()-3))</f>
        <v/>
      </c>
      <c r="D152" s="10" t="str">
        <f>IF(INDEX(Vulnerabilities!$E:$E,ROW()-3)="","",INDEX(Vulnerabilities!$E:$E,ROW()-3))</f>
        <v/>
      </c>
      <c r="E152" s="9" t="str">
        <f>IF(INDEX(Vulnerabilities!$F:$F,ROW()-3)="","",INDEX(Vulnerabilities!$F:$F,ROW()-3))</f>
        <v/>
      </c>
      <c r="F152" s="9" t="str">
        <f>IF(INDEX(Vulnerabilities!$G:$G,ROW()-3)="","",INDEX(Vulnerabilities!$G:$G,ROW()-3))</f>
        <v/>
      </c>
      <c r="G152" s="10" t="str">
        <f>IF(INDEX(Vulnerabilities!$H:$H,ROW()-3)="","",INDEX(Vulnerabilities!$H:$H,ROW()-3))</f>
        <v/>
      </c>
      <c r="H152" s="10" t="str">
        <f>IF(INDEX(Vulnerabilities!$I:$I,ROW()-3)="","",INDEX(Vulnerabilities!$I:$I,ROW()-3))</f>
        <v/>
      </c>
      <c r="I152" s="10" t="str">
        <f>IF(INDEX(Vulnerabilities!$J:$J,ROW()-3)="","",INDEX(Vulnerabilities!$J:$J,ROW()-3))</f>
        <v/>
      </c>
    </row>
    <row r="153" spans="1:9">
      <c r="A153" s="8" t="str">
        <f t="shared" si="2"/>
        <v/>
      </c>
      <c r="B153" s="9" t="str">
        <f>IF(INDEX(Vulnerabilities!$C:$C,ROW()-3)="","",INDEX(Vulnerabilities!$C:$C,ROW()-3))</f>
        <v/>
      </c>
      <c r="C153" s="9" t="str">
        <f>IF(INDEX(Vulnerabilities!$D:$D,ROW()-3)="","",INDEX(Vulnerabilities!$D:$D,ROW()-3))</f>
        <v/>
      </c>
      <c r="D153" s="10" t="str">
        <f>IF(INDEX(Vulnerabilities!$E:$E,ROW()-3)="","",INDEX(Vulnerabilities!$E:$E,ROW()-3))</f>
        <v/>
      </c>
      <c r="E153" s="9" t="str">
        <f>IF(INDEX(Vulnerabilities!$F:$F,ROW()-3)="","",INDEX(Vulnerabilities!$F:$F,ROW()-3))</f>
        <v/>
      </c>
      <c r="F153" s="9" t="str">
        <f>IF(INDEX(Vulnerabilities!$G:$G,ROW()-3)="","",INDEX(Vulnerabilities!$G:$G,ROW()-3))</f>
        <v/>
      </c>
      <c r="G153" s="10" t="str">
        <f>IF(INDEX(Vulnerabilities!$H:$H,ROW()-3)="","",INDEX(Vulnerabilities!$H:$H,ROW()-3))</f>
        <v/>
      </c>
      <c r="H153" s="10" t="str">
        <f>IF(INDEX(Vulnerabilities!$I:$I,ROW()-3)="","",INDEX(Vulnerabilities!$I:$I,ROW()-3))</f>
        <v/>
      </c>
      <c r="I153" s="10" t="str">
        <f>IF(INDEX(Vulnerabilities!$J:$J,ROW()-3)="","",INDEX(Vulnerabilities!$J:$J,ROW()-3))</f>
        <v/>
      </c>
    </row>
    <row r="154" spans="1:9">
      <c r="A154" s="8" t="str">
        <f t="shared" si="2"/>
        <v/>
      </c>
      <c r="B154" s="9" t="str">
        <f>IF(INDEX(Vulnerabilities!$C:$C,ROW()-3)="","",INDEX(Vulnerabilities!$C:$C,ROW()-3))</f>
        <v/>
      </c>
      <c r="C154" s="9" t="str">
        <f>IF(INDEX(Vulnerabilities!$D:$D,ROW()-3)="","",INDEX(Vulnerabilities!$D:$D,ROW()-3))</f>
        <v/>
      </c>
      <c r="D154" s="10" t="str">
        <f>IF(INDEX(Vulnerabilities!$E:$E,ROW()-3)="","",INDEX(Vulnerabilities!$E:$E,ROW()-3))</f>
        <v/>
      </c>
      <c r="E154" s="9" t="str">
        <f>IF(INDEX(Vulnerabilities!$F:$F,ROW()-3)="","",INDEX(Vulnerabilities!$F:$F,ROW()-3))</f>
        <v/>
      </c>
      <c r="F154" s="9" t="str">
        <f>IF(INDEX(Vulnerabilities!$G:$G,ROW()-3)="","",INDEX(Vulnerabilities!$G:$G,ROW()-3))</f>
        <v/>
      </c>
      <c r="G154" s="10" t="str">
        <f>IF(INDEX(Vulnerabilities!$H:$H,ROW()-3)="","",INDEX(Vulnerabilities!$H:$H,ROW()-3))</f>
        <v/>
      </c>
      <c r="H154" s="10" t="str">
        <f>IF(INDEX(Vulnerabilities!$I:$I,ROW()-3)="","",INDEX(Vulnerabilities!$I:$I,ROW()-3))</f>
        <v/>
      </c>
      <c r="I154" s="10" t="str">
        <f>IF(INDEX(Vulnerabilities!$J:$J,ROW()-3)="","",INDEX(Vulnerabilities!$J:$J,ROW()-3))</f>
        <v/>
      </c>
    </row>
    <row r="155" spans="1:9">
      <c r="A155" s="8" t="str">
        <f t="shared" si="2"/>
        <v/>
      </c>
      <c r="B155" s="9" t="str">
        <f>IF(INDEX(Vulnerabilities!$C:$C,ROW()-3)="","",INDEX(Vulnerabilities!$C:$C,ROW()-3))</f>
        <v/>
      </c>
      <c r="C155" s="9" t="str">
        <f>IF(INDEX(Vulnerabilities!$D:$D,ROW()-3)="","",INDEX(Vulnerabilities!$D:$D,ROW()-3))</f>
        <v/>
      </c>
      <c r="D155" s="10" t="str">
        <f>IF(INDEX(Vulnerabilities!$E:$E,ROW()-3)="","",INDEX(Vulnerabilities!$E:$E,ROW()-3))</f>
        <v/>
      </c>
      <c r="E155" s="9" t="str">
        <f>IF(INDEX(Vulnerabilities!$F:$F,ROW()-3)="","",INDEX(Vulnerabilities!$F:$F,ROW()-3))</f>
        <v/>
      </c>
      <c r="F155" s="9" t="str">
        <f>IF(INDEX(Vulnerabilities!$G:$G,ROW()-3)="","",INDEX(Vulnerabilities!$G:$G,ROW()-3))</f>
        <v/>
      </c>
      <c r="G155" s="10" t="str">
        <f>IF(INDEX(Vulnerabilities!$H:$H,ROW()-3)="","",INDEX(Vulnerabilities!$H:$H,ROW()-3))</f>
        <v/>
      </c>
      <c r="H155" s="10" t="str">
        <f>IF(INDEX(Vulnerabilities!$I:$I,ROW()-3)="","",INDEX(Vulnerabilities!$I:$I,ROW()-3))</f>
        <v/>
      </c>
      <c r="I155" s="10" t="str">
        <f>IF(INDEX(Vulnerabilities!$J:$J,ROW()-3)="","",INDEX(Vulnerabilities!$J:$J,ROW()-3))</f>
        <v/>
      </c>
    </row>
    <row r="156" spans="1:9">
      <c r="A156" s="8" t="str">
        <f t="shared" si="2"/>
        <v/>
      </c>
      <c r="B156" s="9" t="str">
        <f>IF(INDEX(Vulnerabilities!$C:$C,ROW()-3)="","",INDEX(Vulnerabilities!$C:$C,ROW()-3))</f>
        <v/>
      </c>
      <c r="C156" s="9" t="str">
        <f>IF(INDEX(Vulnerabilities!$D:$D,ROW()-3)="","",INDEX(Vulnerabilities!$D:$D,ROW()-3))</f>
        <v/>
      </c>
      <c r="D156" s="10" t="str">
        <f>IF(INDEX(Vulnerabilities!$E:$E,ROW()-3)="","",INDEX(Vulnerabilities!$E:$E,ROW()-3))</f>
        <v/>
      </c>
      <c r="E156" s="9" t="str">
        <f>IF(INDEX(Vulnerabilities!$F:$F,ROW()-3)="","",INDEX(Vulnerabilities!$F:$F,ROW()-3))</f>
        <v/>
      </c>
      <c r="F156" s="9" t="str">
        <f>IF(INDEX(Vulnerabilities!$G:$G,ROW()-3)="","",INDEX(Vulnerabilities!$G:$G,ROW()-3))</f>
        <v/>
      </c>
      <c r="G156" s="10" t="str">
        <f>IF(INDEX(Vulnerabilities!$H:$H,ROW()-3)="","",INDEX(Vulnerabilities!$H:$H,ROW()-3))</f>
        <v/>
      </c>
      <c r="H156" s="10" t="str">
        <f>IF(INDEX(Vulnerabilities!$I:$I,ROW()-3)="","",INDEX(Vulnerabilities!$I:$I,ROW()-3))</f>
        <v/>
      </c>
      <c r="I156" s="10" t="str">
        <f>IF(INDEX(Vulnerabilities!$J:$J,ROW()-3)="","",INDEX(Vulnerabilities!$J:$J,ROW()-3))</f>
        <v/>
      </c>
    </row>
    <row r="157" spans="1:9">
      <c r="A157" s="8" t="str">
        <f t="shared" si="2"/>
        <v/>
      </c>
      <c r="B157" s="9" t="str">
        <f>IF(INDEX(Vulnerabilities!$C:$C,ROW()-3)="","",INDEX(Vulnerabilities!$C:$C,ROW()-3))</f>
        <v/>
      </c>
      <c r="C157" s="9" t="str">
        <f>IF(INDEX(Vulnerabilities!$D:$D,ROW()-3)="","",INDEX(Vulnerabilities!$D:$D,ROW()-3))</f>
        <v/>
      </c>
      <c r="D157" s="10" t="str">
        <f>IF(INDEX(Vulnerabilities!$E:$E,ROW()-3)="","",INDEX(Vulnerabilities!$E:$E,ROW()-3))</f>
        <v/>
      </c>
      <c r="E157" s="9" t="str">
        <f>IF(INDEX(Vulnerabilities!$F:$F,ROW()-3)="","",INDEX(Vulnerabilities!$F:$F,ROW()-3))</f>
        <v/>
      </c>
      <c r="F157" s="9" t="str">
        <f>IF(INDEX(Vulnerabilities!$G:$G,ROW()-3)="","",INDEX(Vulnerabilities!$G:$G,ROW()-3))</f>
        <v/>
      </c>
      <c r="G157" s="10" t="str">
        <f>IF(INDEX(Vulnerabilities!$H:$H,ROW()-3)="","",INDEX(Vulnerabilities!$H:$H,ROW()-3))</f>
        <v/>
      </c>
      <c r="H157" s="10" t="str">
        <f>IF(INDEX(Vulnerabilities!$I:$I,ROW()-3)="","",INDEX(Vulnerabilities!$I:$I,ROW()-3))</f>
        <v/>
      </c>
      <c r="I157" s="10" t="str">
        <f>IF(INDEX(Vulnerabilities!$J:$J,ROW()-3)="","",INDEX(Vulnerabilities!$J:$J,ROW()-3))</f>
        <v/>
      </c>
    </row>
    <row r="158" spans="1:9">
      <c r="A158" s="8" t="str">
        <f t="shared" si="2"/>
        <v/>
      </c>
      <c r="B158" s="9" t="str">
        <f>IF(INDEX(Vulnerabilities!$C:$C,ROW()-3)="","",INDEX(Vulnerabilities!$C:$C,ROW()-3))</f>
        <v/>
      </c>
      <c r="C158" s="9" t="str">
        <f>IF(INDEX(Vulnerabilities!$D:$D,ROW()-3)="","",INDEX(Vulnerabilities!$D:$D,ROW()-3))</f>
        <v/>
      </c>
      <c r="D158" s="10" t="str">
        <f>IF(INDEX(Vulnerabilities!$E:$E,ROW()-3)="","",INDEX(Vulnerabilities!$E:$E,ROW()-3))</f>
        <v/>
      </c>
      <c r="E158" s="9" t="str">
        <f>IF(INDEX(Vulnerabilities!$F:$F,ROW()-3)="","",INDEX(Vulnerabilities!$F:$F,ROW()-3))</f>
        <v/>
      </c>
      <c r="F158" s="9" t="str">
        <f>IF(INDEX(Vulnerabilities!$G:$G,ROW()-3)="","",INDEX(Vulnerabilities!$G:$G,ROW()-3))</f>
        <v/>
      </c>
      <c r="G158" s="10" t="str">
        <f>IF(INDEX(Vulnerabilities!$H:$H,ROW()-3)="","",INDEX(Vulnerabilities!$H:$H,ROW()-3))</f>
        <v/>
      </c>
      <c r="H158" s="10" t="str">
        <f>IF(INDEX(Vulnerabilities!$I:$I,ROW()-3)="","",INDEX(Vulnerabilities!$I:$I,ROW()-3))</f>
        <v/>
      </c>
      <c r="I158" s="10" t="str">
        <f>IF(INDEX(Vulnerabilities!$J:$J,ROW()-3)="","",INDEX(Vulnerabilities!$J:$J,ROW()-3))</f>
        <v/>
      </c>
    </row>
    <row r="159" spans="1:9">
      <c r="A159" s="8" t="str">
        <f t="shared" si="2"/>
        <v/>
      </c>
      <c r="B159" s="9" t="str">
        <f>IF(INDEX(Vulnerabilities!$C:$C,ROW()-3)="","",INDEX(Vulnerabilities!$C:$C,ROW()-3))</f>
        <v/>
      </c>
      <c r="C159" s="9" t="str">
        <f>IF(INDEX(Vulnerabilities!$D:$D,ROW()-3)="","",INDEX(Vulnerabilities!$D:$D,ROW()-3))</f>
        <v/>
      </c>
      <c r="D159" s="10" t="str">
        <f>IF(INDEX(Vulnerabilities!$E:$E,ROW()-3)="","",INDEX(Vulnerabilities!$E:$E,ROW()-3))</f>
        <v/>
      </c>
      <c r="E159" s="9" t="str">
        <f>IF(INDEX(Vulnerabilities!$F:$F,ROW()-3)="","",INDEX(Vulnerabilities!$F:$F,ROW()-3))</f>
        <v/>
      </c>
      <c r="F159" s="9" t="str">
        <f>IF(INDEX(Vulnerabilities!$G:$G,ROW()-3)="","",INDEX(Vulnerabilities!$G:$G,ROW()-3))</f>
        <v/>
      </c>
      <c r="G159" s="10" t="str">
        <f>IF(INDEX(Vulnerabilities!$H:$H,ROW()-3)="","",INDEX(Vulnerabilities!$H:$H,ROW()-3))</f>
        <v/>
      </c>
      <c r="H159" s="10" t="str">
        <f>IF(INDEX(Vulnerabilities!$I:$I,ROW()-3)="","",INDEX(Vulnerabilities!$I:$I,ROW()-3))</f>
        <v/>
      </c>
      <c r="I159" s="10" t="str">
        <f>IF(INDEX(Vulnerabilities!$J:$J,ROW()-3)="","",INDEX(Vulnerabilities!$J:$J,ROW()-3))</f>
        <v/>
      </c>
    </row>
    <row r="160" spans="1:9">
      <c r="A160" s="8" t="str">
        <f t="shared" si="2"/>
        <v/>
      </c>
      <c r="B160" s="9" t="str">
        <f>IF(INDEX(Vulnerabilities!$C:$C,ROW()-3)="","",INDEX(Vulnerabilities!$C:$C,ROW()-3))</f>
        <v/>
      </c>
      <c r="C160" s="9" t="str">
        <f>IF(INDEX(Vulnerabilities!$D:$D,ROW()-3)="","",INDEX(Vulnerabilities!$D:$D,ROW()-3))</f>
        <v/>
      </c>
      <c r="D160" s="10" t="str">
        <f>IF(INDEX(Vulnerabilities!$E:$E,ROW()-3)="","",INDEX(Vulnerabilities!$E:$E,ROW()-3))</f>
        <v/>
      </c>
      <c r="E160" s="9" t="str">
        <f>IF(INDEX(Vulnerabilities!$F:$F,ROW()-3)="","",INDEX(Vulnerabilities!$F:$F,ROW()-3))</f>
        <v/>
      </c>
      <c r="F160" s="9" t="str">
        <f>IF(INDEX(Vulnerabilities!$G:$G,ROW()-3)="","",INDEX(Vulnerabilities!$G:$G,ROW()-3))</f>
        <v/>
      </c>
      <c r="G160" s="10" t="str">
        <f>IF(INDEX(Vulnerabilities!$H:$H,ROW()-3)="","",INDEX(Vulnerabilities!$H:$H,ROW()-3))</f>
        <v/>
      </c>
      <c r="H160" s="10" t="str">
        <f>IF(INDEX(Vulnerabilities!$I:$I,ROW()-3)="","",INDEX(Vulnerabilities!$I:$I,ROW()-3))</f>
        <v/>
      </c>
      <c r="I160" s="10" t="str">
        <f>IF(INDEX(Vulnerabilities!$J:$J,ROW()-3)="","",INDEX(Vulnerabilities!$J:$J,ROW()-3))</f>
        <v/>
      </c>
    </row>
    <row r="161" spans="1:9">
      <c r="A161" s="8" t="str">
        <f t="shared" si="2"/>
        <v/>
      </c>
      <c r="B161" s="9" t="str">
        <f>IF(INDEX(Vulnerabilities!$C:$C,ROW()-3)="","",INDEX(Vulnerabilities!$C:$C,ROW()-3))</f>
        <v/>
      </c>
      <c r="C161" s="9" t="str">
        <f>IF(INDEX(Vulnerabilities!$D:$D,ROW()-3)="","",INDEX(Vulnerabilities!$D:$D,ROW()-3))</f>
        <v/>
      </c>
      <c r="D161" s="10" t="str">
        <f>IF(INDEX(Vulnerabilities!$E:$E,ROW()-3)="","",INDEX(Vulnerabilities!$E:$E,ROW()-3))</f>
        <v/>
      </c>
      <c r="E161" s="9" t="str">
        <f>IF(INDEX(Vulnerabilities!$F:$F,ROW()-3)="","",INDEX(Vulnerabilities!$F:$F,ROW()-3))</f>
        <v/>
      </c>
      <c r="F161" s="9" t="str">
        <f>IF(INDEX(Vulnerabilities!$G:$G,ROW()-3)="","",INDEX(Vulnerabilities!$G:$G,ROW()-3))</f>
        <v/>
      </c>
      <c r="G161" s="10" t="str">
        <f>IF(INDEX(Vulnerabilities!$H:$H,ROW()-3)="","",INDEX(Vulnerabilities!$H:$H,ROW()-3))</f>
        <v/>
      </c>
      <c r="H161" s="10" t="str">
        <f>IF(INDEX(Vulnerabilities!$I:$I,ROW()-3)="","",INDEX(Vulnerabilities!$I:$I,ROW()-3))</f>
        <v/>
      </c>
      <c r="I161" s="10" t="str">
        <f>IF(INDEX(Vulnerabilities!$J:$J,ROW()-3)="","",INDEX(Vulnerabilities!$J:$J,ROW()-3))</f>
        <v/>
      </c>
    </row>
    <row r="162" spans="1:9">
      <c r="A162" s="8" t="str">
        <f t="shared" si="2"/>
        <v/>
      </c>
      <c r="B162" s="9" t="str">
        <f>IF(INDEX(Vulnerabilities!$C:$C,ROW()-3)="","",INDEX(Vulnerabilities!$C:$C,ROW()-3))</f>
        <v/>
      </c>
      <c r="C162" s="9" t="str">
        <f>IF(INDEX(Vulnerabilities!$D:$D,ROW()-3)="","",INDEX(Vulnerabilities!$D:$D,ROW()-3))</f>
        <v/>
      </c>
      <c r="D162" s="10" t="str">
        <f>IF(INDEX(Vulnerabilities!$E:$E,ROW()-3)="","",INDEX(Vulnerabilities!$E:$E,ROW()-3))</f>
        <v/>
      </c>
      <c r="E162" s="9" t="str">
        <f>IF(INDEX(Vulnerabilities!$F:$F,ROW()-3)="","",INDEX(Vulnerabilities!$F:$F,ROW()-3))</f>
        <v/>
      </c>
      <c r="F162" s="9" t="str">
        <f>IF(INDEX(Vulnerabilities!$G:$G,ROW()-3)="","",INDEX(Vulnerabilities!$G:$G,ROW()-3))</f>
        <v/>
      </c>
      <c r="G162" s="10" t="str">
        <f>IF(INDEX(Vulnerabilities!$H:$H,ROW()-3)="","",INDEX(Vulnerabilities!$H:$H,ROW()-3))</f>
        <v/>
      </c>
      <c r="H162" s="10" t="str">
        <f>IF(INDEX(Vulnerabilities!$I:$I,ROW()-3)="","",INDEX(Vulnerabilities!$I:$I,ROW()-3))</f>
        <v/>
      </c>
      <c r="I162" s="10" t="str">
        <f>IF(INDEX(Vulnerabilities!$J:$J,ROW()-3)="","",INDEX(Vulnerabilities!$J:$J,ROW()-3))</f>
        <v/>
      </c>
    </row>
    <row r="163" spans="1:9">
      <c r="A163" s="8" t="str">
        <f t="shared" si="2"/>
        <v/>
      </c>
      <c r="B163" s="9" t="str">
        <f>IF(INDEX(Vulnerabilities!$C:$C,ROW()-3)="","",INDEX(Vulnerabilities!$C:$C,ROW()-3))</f>
        <v/>
      </c>
      <c r="C163" s="9" t="str">
        <f>IF(INDEX(Vulnerabilities!$D:$D,ROW()-3)="","",INDEX(Vulnerabilities!$D:$D,ROW()-3))</f>
        <v/>
      </c>
      <c r="D163" s="10" t="str">
        <f>IF(INDEX(Vulnerabilities!$E:$E,ROW()-3)="","",INDEX(Vulnerabilities!$E:$E,ROW()-3))</f>
        <v/>
      </c>
      <c r="E163" s="9" t="str">
        <f>IF(INDEX(Vulnerabilities!$F:$F,ROW()-3)="","",INDEX(Vulnerabilities!$F:$F,ROW()-3))</f>
        <v/>
      </c>
      <c r="F163" s="9" t="str">
        <f>IF(INDEX(Vulnerabilities!$G:$G,ROW()-3)="","",INDEX(Vulnerabilities!$G:$G,ROW()-3))</f>
        <v/>
      </c>
      <c r="G163" s="10" t="str">
        <f>IF(INDEX(Vulnerabilities!$H:$H,ROW()-3)="","",INDEX(Vulnerabilities!$H:$H,ROW()-3))</f>
        <v/>
      </c>
      <c r="H163" s="10" t="str">
        <f>IF(INDEX(Vulnerabilities!$I:$I,ROW()-3)="","",INDEX(Vulnerabilities!$I:$I,ROW()-3))</f>
        <v/>
      </c>
      <c r="I163" s="10" t="str">
        <f>IF(INDEX(Vulnerabilities!$J:$J,ROW()-3)="","",INDEX(Vulnerabilities!$J:$J,ROW()-3))</f>
        <v/>
      </c>
    </row>
    <row r="164" spans="1:9">
      <c r="A164" s="8" t="str">
        <f t="shared" si="2"/>
        <v/>
      </c>
      <c r="B164" s="9" t="str">
        <f>IF(INDEX(Vulnerabilities!$C:$C,ROW()-3)="","",INDEX(Vulnerabilities!$C:$C,ROW()-3))</f>
        <v/>
      </c>
      <c r="C164" s="9" t="str">
        <f>IF(INDEX(Vulnerabilities!$D:$D,ROW()-3)="","",INDEX(Vulnerabilities!$D:$D,ROW()-3))</f>
        <v/>
      </c>
      <c r="D164" s="10" t="str">
        <f>IF(INDEX(Vulnerabilities!$E:$E,ROW()-3)="","",INDEX(Vulnerabilities!$E:$E,ROW()-3))</f>
        <v/>
      </c>
      <c r="E164" s="9" t="str">
        <f>IF(INDEX(Vulnerabilities!$F:$F,ROW()-3)="","",INDEX(Vulnerabilities!$F:$F,ROW()-3))</f>
        <v/>
      </c>
      <c r="F164" s="9" t="str">
        <f>IF(INDEX(Vulnerabilities!$G:$G,ROW()-3)="","",INDEX(Vulnerabilities!$G:$G,ROW()-3))</f>
        <v/>
      </c>
      <c r="G164" s="10" t="str">
        <f>IF(INDEX(Vulnerabilities!$H:$H,ROW()-3)="","",INDEX(Vulnerabilities!$H:$H,ROW()-3))</f>
        <v/>
      </c>
      <c r="H164" s="10" t="str">
        <f>IF(INDEX(Vulnerabilities!$I:$I,ROW()-3)="","",INDEX(Vulnerabilities!$I:$I,ROW()-3))</f>
        <v/>
      </c>
      <c r="I164" s="10" t="str">
        <f>IF(INDEX(Vulnerabilities!$J:$J,ROW()-3)="","",INDEX(Vulnerabilities!$J:$J,ROW()-3))</f>
        <v/>
      </c>
    </row>
    <row r="165" spans="1:9">
      <c r="A165" s="8" t="str">
        <f t="shared" si="2"/>
        <v/>
      </c>
      <c r="B165" s="9" t="str">
        <f>IF(INDEX(Vulnerabilities!$C:$C,ROW()-3)="","",INDEX(Vulnerabilities!$C:$C,ROW()-3))</f>
        <v/>
      </c>
      <c r="C165" s="9" t="str">
        <f>IF(INDEX(Vulnerabilities!$D:$D,ROW()-3)="","",INDEX(Vulnerabilities!$D:$D,ROW()-3))</f>
        <v/>
      </c>
      <c r="D165" s="10" t="str">
        <f>IF(INDEX(Vulnerabilities!$E:$E,ROW()-3)="","",INDEX(Vulnerabilities!$E:$E,ROW()-3))</f>
        <v/>
      </c>
      <c r="E165" s="9" t="str">
        <f>IF(INDEX(Vulnerabilities!$F:$F,ROW()-3)="","",INDEX(Vulnerabilities!$F:$F,ROW()-3))</f>
        <v/>
      </c>
      <c r="F165" s="9" t="str">
        <f>IF(INDEX(Vulnerabilities!$G:$G,ROW()-3)="","",INDEX(Vulnerabilities!$G:$G,ROW()-3))</f>
        <v/>
      </c>
      <c r="G165" s="10" t="str">
        <f>IF(INDEX(Vulnerabilities!$H:$H,ROW()-3)="","",INDEX(Vulnerabilities!$H:$H,ROW()-3))</f>
        <v/>
      </c>
      <c r="H165" s="10" t="str">
        <f>IF(INDEX(Vulnerabilities!$I:$I,ROW()-3)="","",INDEX(Vulnerabilities!$I:$I,ROW()-3))</f>
        <v/>
      </c>
      <c r="I165" s="10" t="str">
        <f>IF(INDEX(Vulnerabilities!$J:$J,ROW()-3)="","",INDEX(Vulnerabilities!$J:$J,ROW()-3))</f>
        <v/>
      </c>
    </row>
    <row r="166" spans="1:9">
      <c r="A166" s="8" t="str">
        <f t="shared" si="2"/>
        <v/>
      </c>
      <c r="B166" s="9" t="str">
        <f>IF(INDEX(Vulnerabilities!$C:$C,ROW()-3)="","",INDEX(Vulnerabilities!$C:$C,ROW()-3))</f>
        <v/>
      </c>
      <c r="C166" s="9" t="str">
        <f>IF(INDEX(Vulnerabilities!$D:$D,ROW()-3)="","",INDEX(Vulnerabilities!$D:$D,ROW()-3))</f>
        <v/>
      </c>
      <c r="D166" s="10" t="str">
        <f>IF(INDEX(Vulnerabilities!$E:$E,ROW()-3)="","",INDEX(Vulnerabilities!$E:$E,ROW()-3))</f>
        <v/>
      </c>
      <c r="E166" s="9" t="str">
        <f>IF(INDEX(Vulnerabilities!$F:$F,ROW()-3)="","",INDEX(Vulnerabilities!$F:$F,ROW()-3))</f>
        <v/>
      </c>
      <c r="F166" s="9" t="str">
        <f>IF(INDEX(Vulnerabilities!$G:$G,ROW()-3)="","",INDEX(Vulnerabilities!$G:$G,ROW()-3))</f>
        <v/>
      </c>
      <c r="G166" s="10" t="str">
        <f>IF(INDEX(Vulnerabilities!$H:$H,ROW()-3)="","",INDEX(Vulnerabilities!$H:$H,ROW()-3))</f>
        <v/>
      </c>
      <c r="H166" s="10" t="str">
        <f>IF(INDEX(Vulnerabilities!$I:$I,ROW()-3)="","",INDEX(Vulnerabilities!$I:$I,ROW()-3))</f>
        <v/>
      </c>
      <c r="I166" s="10" t="str">
        <f>IF(INDEX(Vulnerabilities!$J:$J,ROW()-3)="","",INDEX(Vulnerabilities!$J:$J,ROW()-3))</f>
        <v/>
      </c>
    </row>
    <row r="167" spans="1:9">
      <c r="A167" s="8" t="str">
        <f t="shared" si="2"/>
        <v/>
      </c>
      <c r="B167" s="9" t="str">
        <f>IF(INDEX(Vulnerabilities!$C:$C,ROW()-3)="","",INDEX(Vulnerabilities!$C:$C,ROW()-3))</f>
        <v/>
      </c>
      <c r="C167" s="9" t="str">
        <f>IF(INDEX(Vulnerabilities!$D:$D,ROW()-3)="","",INDEX(Vulnerabilities!$D:$D,ROW()-3))</f>
        <v/>
      </c>
      <c r="D167" s="10" t="str">
        <f>IF(INDEX(Vulnerabilities!$E:$E,ROW()-3)="","",INDEX(Vulnerabilities!$E:$E,ROW()-3))</f>
        <v/>
      </c>
      <c r="E167" s="9" t="str">
        <f>IF(INDEX(Vulnerabilities!$F:$F,ROW()-3)="","",INDEX(Vulnerabilities!$F:$F,ROW()-3))</f>
        <v/>
      </c>
      <c r="F167" s="9" t="str">
        <f>IF(INDEX(Vulnerabilities!$G:$G,ROW()-3)="","",INDEX(Vulnerabilities!$G:$G,ROW()-3))</f>
        <v/>
      </c>
      <c r="G167" s="10" t="str">
        <f>IF(INDEX(Vulnerabilities!$H:$H,ROW()-3)="","",INDEX(Vulnerabilities!$H:$H,ROW()-3))</f>
        <v/>
      </c>
      <c r="H167" s="10" t="str">
        <f>IF(INDEX(Vulnerabilities!$I:$I,ROW()-3)="","",INDEX(Vulnerabilities!$I:$I,ROW()-3))</f>
        <v/>
      </c>
      <c r="I167" s="10" t="str">
        <f>IF(INDEX(Vulnerabilities!$J:$J,ROW()-3)="","",INDEX(Vulnerabilities!$J:$J,ROW()-3))</f>
        <v/>
      </c>
    </row>
    <row r="168" spans="1:9">
      <c r="A168" s="8" t="str">
        <f t="shared" si="2"/>
        <v/>
      </c>
      <c r="B168" s="9" t="str">
        <f>IF(INDEX(Vulnerabilities!$C:$C,ROW()-3)="","",INDEX(Vulnerabilities!$C:$C,ROW()-3))</f>
        <v/>
      </c>
      <c r="C168" s="9" t="str">
        <f>IF(INDEX(Vulnerabilities!$D:$D,ROW()-3)="","",INDEX(Vulnerabilities!$D:$D,ROW()-3))</f>
        <v/>
      </c>
      <c r="D168" s="10" t="str">
        <f>IF(INDEX(Vulnerabilities!$E:$E,ROW()-3)="","",INDEX(Vulnerabilities!$E:$E,ROW()-3))</f>
        <v/>
      </c>
      <c r="E168" s="9" t="str">
        <f>IF(INDEX(Vulnerabilities!$F:$F,ROW()-3)="","",INDEX(Vulnerabilities!$F:$F,ROW()-3))</f>
        <v/>
      </c>
      <c r="F168" s="9" t="str">
        <f>IF(INDEX(Vulnerabilities!$G:$G,ROW()-3)="","",INDEX(Vulnerabilities!$G:$G,ROW()-3))</f>
        <v/>
      </c>
      <c r="G168" s="10" t="str">
        <f>IF(INDEX(Vulnerabilities!$H:$H,ROW()-3)="","",INDEX(Vulnerabilities!$H:$H,ROW()-3))</f>
        <v/>
      </c>
      <c r="H168" s="10" t="str">
        <f>IF(INDEX(Vulnerabilities!$I:$I,ROW()-3)="","",INDEX(Vulnerabilities!$I:$I,ROW()-3))</f>
        <v/>
      </c>
      <c r="I168" s="10" t="str">
        <f>IF(INDEX(Vulnerabilities!$J:$J,ROW()-3)="","",INDEX(Vulnerabilities!$J:$J,ROW()-3))</f>
        <v/>
      </c>
    </row>
    <row r="169" spans="1:9">
      <c r="A169" s="8" t="str">
        <f t="shared" si="2"/>
        <v/>
      </c>
      <c r="B169" s="9" t="str">
        <f>IF(INDEX(Vulnerabilities!$C:$C,ROW()-3)="","",INDEX(Vulnerabilities!$C:$C,ROW()-3))</f>
        <v/>
      </c>
      <c r="C169" s="9" t="str">
        <f>IF(INDEX(Vulnerabilities!$D:$D,ROW()-3)="","",INDEX(Vulnerabilities!$D:$D,ROW()-3))</f>
        <v/>
      </c>
      <c r="D169" s="10" t="str">
        <f>IF(INDEX(Vulnerabilities!$E:$E,ROW()-3)="","",INDEX(Vulnerabilities!$E:$E,ROW()-3))</f>
        <v/>
      </c>
      <c r="E169" s="9" t="str">
        <f>IF(INDEX(Vulnerabilities!$F:$F,ROW()-3)="","",INDEX(Vulnerabilities!$F:$F,ROW()-3))</f>
        <v/>
      </c>
      <c r="F169" s="9" t="str">
        <f>IF(INDEX(Vulnerabilities!$G:$G,ROW()-3)="","",INDEX(Vulnerabilities!$G:$G,ROW()-3))</f>
        <v/>
      </c>
      <c r="G169" s="10" t="str">
        <f>IF(INDEX(Vulnerabilities!$H:$H,ROW()-3)="","",INDEX(Vulnerabilities!$H:$H,ROW()-3))</f>
        <v/>
      </c>
      <c r="H169" s="10" t="str">
        <f>IF(INDEX(Vulnerabilities!$I:$I,ROW()-3)="","",INDEX(Vulnerabilities!$I:$I,ROW()-3))</f>
        <v/>
      </c>
      <c r="I169" s="10" t="str">
        <f>IF(INDEX(Vulnerabilities!$J:$J,ROW()-3)="","",INDEX(Vulnerabilities!$J:$J,ROW()-3))</f>
        <v/>
      </c>
    </row>
    <row r="170" spans="1:9">
      <c r="A170" s="8" t="str">
        <f t="shared" si="2"/>
        <v/>
      </c>
      <c r="B170" s="9" t="str">
        <f>IF(INDEX(Vulnerabilities!$C:$C,ROW()-3)="","",INDEX(Vulnerabilities!$C:$C,ROW()-3))</f>
        <v/>
      </c>
      <c r="C170" s="9" t="str">
        <f>IF(INDEX(Vulnerabilities!$D:$D,ROW()-3)="","",INDEX(Vulnerabilities!$D:$D,ROW()-3))</f>
        <v/>
      </c>
      <c r="D170" s="10" t="str">
        <f>IF(INDEX(Vulnerabilities!$E:$E,ROW()-3)="","",INDEX(Vulnerabilities!$E:$E,ROW()-3))</f>
        <v/>
      </c>
      <c r="E170" s="9" t="str">
        <f>IF(INDEX(Vulnerabilities!$F:$F,ROW()-3)="","",INDEX(Vulnerabilities!$F:$F,ROW()-3))</f>
        <v/>
      </c>
      <c r="F170" s="9" t="str">
        <f>IF(INDEX(Vulnerabilities!$G:$G,ROW()-3)="","",INDEX(Vulnerabilities!$G:$G,ROW()-3))</f>
        <v/>
      </c>
      <c r="G170" s="10" t="str">
        <f>IF(INDEX(Vulnerabilities!$H:$H,ROW()-3)="","",INDEX(Vulnerabilities!$H:$H,ROW()-3))</f>
        <v/>
      </c>
      <c r="H170" s="10" t="str">
        <f>IF(INDEX(Vulnerabilities!$I:$I,ROW()-3)="","",INDEX(Vulnerabilities!$I:$I,ROW()-3))</f>
        <v/>
      </c>
      <c r="I170" s="10" t="str">
        <f>IF(INDEX(Vulnerabilities!$J:$J,ROW()-3)="","",INDEX(Vulnerabilities!$J:$J,ROW()-3))</f>
        <v/>
      </c>
    </row>
    <row r="171" spans="1:9">
      <c r="A171" s="8" t="str">
        <f t="shared" si="2"/>
        <v/>
      </c>
      <c r="B171" s="9" t="str">
        <f>IF(INDEX(Vulnerabilities!$C:$C,ROW()-3)="","",INDEX(Vulnerabilities!$C:$C,ROW()-3))</f>
        <v/>
      </c>
      <c r="C171" s="9" t="str">
        <f>IF(INDEX(Vulnerabilities!$D:$D,ROW()-3)="","",INDEX(Vulnerabilities!$D:$D,ROW()-3))</f>
        <v/>
      </c>
      <c r="D171" s="10" t="str">
        <f>IF(INDEX(Vulnerabilities!$E:$E,ROW()-3)="","",INDEX(Vulnerabilities!$E:$E,ROW()-3))</f>
        <v/>
      </c>
      <c r="E171" s="9" t="str">
        <f>IF(INDEX(Vulnerabilities!$F:$F,ROW()-3)="","",INDEX(Vulnerabilities!$F:$F,ROW()-3))</f>
        <v/>
      </c>
      <c r="F171" s="9" t="str">
        <f>IF(INDEX(Vulnerabilities!$G:$G,ROW()-3)="","",INDEX(Vulnerabilities!$G:$G,ROW()-3))</f>
        <v/>
      </c>
      <c r="G171" s="10" t="str">
        <f>IF(INDEX(Vulnerabilities!$H:$H,ROW()-3)="","",INDEX(Vulnerabilities!$H:$H,ROW()-3))</f>
        <v/>
      </c>
      <c r="H171" s="10" t="str">
        <f>IF(INDEX(Vulnerabilities!$I:$I,ROW()-3)="","",INDEX(Vulnerabilities!$I:$I,ROW()-3))</f>
        <v/>
      </c>
      <c r="I171" s="10" t="str">
        <f>IF(INDEX(Vulnerabilities!$J:$J,ROW()-3)="","",INDEX(Vulnerabilities!$J:$J,ROW()-3))</f>
        <v/>
      </c>
    </row>
    <row r="172" spans="1:9">
      <c r="A172" s="8" t="str">
        <f t="shared" si="2"/>
        <v/>
      </c>
      <c r="B172" s="9" t="str">
        <f>IF(INDEX(Vulnerabilities!$C:$C,ROW()-3)="","",INDEX(Vulnerabilities!$C:$C,ROW()-3))</f>
        <v/>
      </c>
      <c r="C172" s="9" t="str">
        <f>IF(INDEX(Vulnerabilities!$D:$D,ROW()-3)="","",INDEX(Vulnerabilities!$D:$D,ROW()-3))</f>
        <v/>
      </c>
      <c r="D172" s="10" t="str">
        <f>IF(INDEX(Vulnerabilities!$E:$E,ROW()-3)="","",INDEX(Vulnerabilities!$E:$E,ROW()-3))</f>
        <v/>
      </c>
      <c r="E172" s="9" t="str">
        <f>IF(INDEX(Vulnerabilities!$F:$F,ROW()-3)="","",INDEX(Vulnerabilities!$F:$F,ROW()-3))</f>
        <v/>
      </c>
      <c r="F172" s="9" t="str">
        <f>IF(INDEX(Vulnerabilities!$G:$G,ROW()-3)="","",INDEX(Vulnerabilities!$G:$G,ROW()-3))</f>
        <v/>
      </c>
      <c r="G172" s="10" t="str">
        <f>IF(INDEX(Vulnerabilities!$H:$H,ROW()-3)="","",INDEX(Vulnerabilities!$H:$H,ROW()-3))</f>
        <v/>
      </c>
      <c r="H172" s="10" t="str">
        <f>IF(INDEX(Vulnerabilities!$I:$I,ROW()-3)="","",INDEX(Vulnerabilities!$I:$I,ROW()-3))</f>
        <v/>
      </c>
      <c r="I172" s="10" t="str">
        <f>IF(INDEX(Vulnerabilities!$J:$J,ROW()-3)="","",INDEX(Vulnerabilities!$J:$J,ROW()-3))</f>
        <v/>
      </c>
    </row>
    <row r="173" spans="1:9">
      <c r="A173" s="8" t="str">
        <f t="shared" si="2"/>
        <v/>
      </c>
      <c r="B173" s="9" t="str">
        <f>IF(INDEX(Vulnerabilities!$C:$C,ROW()-3)="","",INDEX(Vulnerabilities!$C:$C,ROW()-3))</f>
        <v/>
      </c>
      <c r="C173" s="9" t="str">
        <f>IF(INDEX(Vulnerabilities!$D:$D,ROW()-3)="","",INDEX(Vulnerabilities!$D:$D,ROW()-3))</f>
        <v/>
      </c>
      <c r="D173" s="10" t="str">
        <f>IF(INDEX(Vulnerabilities!$E:$E,ROW()-3)="","",INDEX(Vulnerabilities!$E:$E,ROW()-3))</f>
        <v/>
      </c>
      <c r="E173" s="9" t="str">
        <f>IF(INDEX(Vulnerabilities!$F:$F,ROW()-3)="","",INDEX(Vulnerabilities!$F:$F,ROW()-3))</f>
        <v/>
      </c>
      <c r="F173" s="9" t="str">
        <f>IF(INDEX(Vulnerabilities!$G:$G,ROW()-3)="","",INDEX(Vulnerabilities!$G:$G,ROW()-3))</f>
        <v/>
      </c>
      <c r="G173" s="10" t="str">
        <f>IF(INDEX(Vulnerabilities!$H:$H,ROW()-3)="","",INDEX(Vulnerabilities!$H:$H,ROW()-3))</f>
        <v/>
      </c>
      <c r="H173" s="10" t="str">
        <f>IF(INDEX(Vulnerabilities!$I:$I,ROW()-3)="","",INDEX(Vulnerabilities!$I:$I,ROW()-3))</f>
        <v/>
      </c>
      <c r="I173" s="10" t="str">
        <f>IF(INDEX(Vulnerabilities!$J:$J,ROW()-3)="","",INDEX(Vulnerabilities!$J:$J,ROW()-3))</f>
        <v/>
      </c>
    </row>
    <row r="174" spans="1:9">
      <c r="A174" s="8" t="str">
        <f t="shared" si="2"/>
        <v/>
      </c>
      <c r="B174" s="9" t="str">
        <f>IF(INDEX(Vulnerabilities!$C:$C,ROW()-3)="","",INDEX(Vulnerabilities!$C:$C,ROW()-3))</f>
        <v/>
      </c>
      <c r="C174" s="9" t="str">
        <f>IF(INDEX(Vulnerabilities!$D:$D,ROW()-3)="","",INDEX(Vulnerabilities!$D:$D,ROW()-3))</f>
        <v/>
      </c>
      <c r="D174" s="10" t="str">
        <f>IF(INDEX(Vulnerabilities!$E:$E,ROW()-3)="","",INDEX(Vulnerabilities!$E:$E,ROW()-3))</f>
        <v/>
      </c>
      <c r="E174" s="9" t="str">
        <f>IF(INDEX(Vulnerabilities!$F:$F,ROW()-3)="","",INDEX(Vulnerabilities!$F:$F,ROW()-3))</f>
        <v/>
      </c>
      <c r="F174" s="9" t="str">
        <f>IF(INDEX(Vulnerabilities!$G:$G,ROW()-3)="","",INDEX(Vulnerabilities!$G:$G,ROW()-3))</f>
        <v/>
      </c>
      <c r="G174" s="10" t="str">
        <f>IF(INDEX(Vulnerabilities!$H:$H,ROW()-3)="","",INDEX(Vulnerabilities!$H:$H,ROW()-3))</f>
        <v/>
      </c>
      <c r="H174" s="10" t="str">
        <f>IF(INDEX(Vulnerabilities!$I:$I,ROW()-3)="","",INDEX(Vulnerabilities!$I:$I,ROW()-3))</f>
        <v/>
      </c>
      <c r="I174" s="10" t="str">
        <f>IF(INDEX(Vulnerabilities!$J:$J,ROW()-3)="","",INDEX(Vulnerabilities!$J:$J,ROW()-3))</f>
        <v/>
      </c>
    </row>
    <row r="175" spans="1:9">
      <c r="A175" s="8" t="str">
        <f t="shared" si="2"/>
        <v/>
      </c>
      <c r="B175" s="9" t="str">
        <f>IF(INDEX(Vulnerabilities!$C:$C,ROW()-3)="","",INDEX(Vulnerabilities!$C:$C,ROW()-3))</f>
        <v/>
      </c>
      <c r="C175" s="9" t="str">
        <f>IF(INDEX(Vulnerabilities!$D:$D,ROW()-3)="","",INDEX(Vulnerabilities!$D:$D,ROW()-3))</f>
        <v/>
      </c>
      <c r="D175" s="10" t="str">
        <f>IF(INDEX(Vulnerabilities!$E:$E,ROW()-3)="","",INDEX(Vulnerabilities!$E:$E,ROW()-3))</f>
        <v/>
      </c>
      <c r="E175" s="9" t="str">
        <f>IF(INDEX(Vulnerabilities!$F:$F,ROW()-3)="","",INDEX(Vulnerabilities!$F:$F,ROW()-3))</f>
        <v/>
      </c>
      <c r="F175" s="9" t="str">
        <f>IF(INDEX(Vulnerabilities!$G:$G,ROW()-3)="","",INDEX(Vulnerabilities!$G:$G,ROW()-3))</f>
        <v/>
      </c>
      <c r="G175" s="10" t="str">
        <f>IF(INDEX(Vulnerabilities!$H:$H,ROW()-3)="","",INDEX(Vulnerabilities!$H:$H,ROW()-3))</f>
        <v/>
      </c>
      <c r="H175" s="10" t="str">
        <f>IF(INDEX(Vulnerabilities!$I:$I,ROW()-3)="","",INDEX(Vulnerabilities!$I:$I,ROW()-3))</f>
        <v/>
      </c>
      <c r="I175" s="10" t="str">
        <f>IF(INDEX(Vulnerabilities!$J:$J,ROW()-3)="","",INDEX(Vulnerabilities!$J:$J,ROW()-3))</f>
        <v/>
      </c>
    </row>
    <row r="176" spans="1:9">
      <c r="A176" s="8" t="str">
        <f t="shared" si="2"/>
        <v/>
      </c>
      <c r="B176" s="9" t="str">
        <f>IF(INDEX(Vulnerabilities!$C:$C,ROW()-3)="","",INDEX(Vulnerabilities!$C:$C,ROW()-3))</f>
        <v/>
      </c>
      <c r="C176" s="9" t="str">
        <f>IF(INDEX(Vulnerabilities!$D:$D,ROW()-3)="","",INDEX(Vulnerabilities!$D:$D,ROW()-3))</f>
        <v/>
      </c>
      <c r="D176" s="10" t="str">
        <f>IF(INDEX(Vulnerabilities!$E:$E,ROW()-3)="","",INDEX(Vulnerabilities!$E:$E,ROW()-3))</f>
        <v/>
      </c>
      <c r="E176" s="9" t="str">
        <f>IF(INDEX(Vulnerabilities!$F:$F,ROW()-3)="","",INDEX(Vulnerabilities!$F:$F,ROW()-3))</f>
        <v/>
      </c>
      <c r="F176" s="9" t="str">
        <f>IF(INDEX(Vulnerabilities!$G:$G,ROW()-3)="","",INDEX(Vulnerabilities!$G:$G,ROW()-3))</f>
        <v/>
      </c>
      <c r="G176" s="10" t="str">
        <f>IF(INDEX(Vulnerabilities!$H:$H,ROW()-3)="","",INDEX(Vulnerabilities!$H:$H,ROW()-3))</f>
        <v/>
      </c>
      <c r="H176" s="10" t="str">
        <f>IF(INDEX(Vulnerabilities!$I:$I,ROW()-3)="","",INDEX(Vulnerabilities!$I:$I,ROW()-3))</f>
        <v/>
      </c>
      <c r="I176" s="10" t="str">
        <f>IF(INDEX(Vulnerabilities!$J:$J,ROW()-3)="","",INDEX(Vulnerabilities!$J:$J,ROW()-3))</f>
        <v/>
      </c>
    </row>
    <row r="177" spans="1:9">
      <c r="A177" s="8" t="str">
        <f t="shared" si="2"/>
        <v/>
      </c>
      <c r="B177" s="9" t="str">
        <f>IF(INDEX(Vulnerabilities!$C:$C,ROW()-3)="","",INDEX(Vulnerabilities!$C:$C,ROW()-3))</f>
        <v/>
      </c>
      <c r="C177" s="9" t="str">
        <f>IF(INDEX(Vulnerabilities!$D:$D,ROW()-3)="","",INDEX(Vulnerabilities!$D:$D,ROW()-3))</f>
        <v/>
      </c>
      <c r="D177" s="10" t="str">
        <f>IF(INDEX(Vulnerabilities!$E:$E,ROW()-3)="","",INDEX(Vulnerabilities!$E:$E,ROW()-3))</f>
        <v/>
      </c>
      <c r="E177" s="9" t="str">
        <f>IF(INDEX(Vulnerabilities!$F:$F,ROW()-3)="","",INDEX(Vulnerabilities!$F:$F,ROW()-3))</f>
        <v/>
      </c>
      <c r="F177" s="9" t="str">
        <f>IF(INDEX(Vulnerabilities!$G:$G,ROW()-3)="","",INDEX(Vulnerabilities!$G:$G,ROW()-3))</f>
        <v/>
      </c>
      <c r="G177" s="10" t="str">
        <f>IF(INDEX(Vulnerabilities!$H:$H,ROW()-3)="","",INDEX(Vulnerabilities!$H:$H,ROW()-3))</f>
        <v/>
      </c>
      <c r="H177" s="10" t="str">
        <f>IF(INDEX(Vulnerabilities!$I:$I,ROW()-3)="","",INDEX(Vulnerabilities!$I:$I,ROW()-3))</f>
        <v/>
      </c>
      <c r="I177" s="10" t="str">
        <f>IF(INDEX(Vulnerabilities!$J:$J,ROW()-3)="","",INDEX(Vulnerabilities!$J:$J,ROW()-3))</f>
        <v/>
      </c>
    </row>
    <row r="178" spans="1:9">
      <c r="A178" s="8" t="str">
        <f t="shared" si="2"/>
        <v/>
      </c>
      <c r="B178" s="9" t="str">
        <f>IF(INDEX(Vulnerabilities!$C:$C,ROW()-3)="","",INDEX(Vulnerabilities!$C:$C,ROW()-3))</f>
        <v/>
      </c>
      <c r="C178" s="9" t="str">
        <f>IF(INDEX(Vulnerabilities!$D:$D,ROW()-3)="","",INDEX(Vulnerabilities!$D:$D,ROW()-3))</f>
        <v/>
      </c>
      <c r="D178" s="10" t="str">
        <f>IF(INDEX(Vulnerabilities!$E:$E,ROW()-3)="","",INDEX(Vulnerabilities!$E:$E,ROW()-3))</f>
        <v/>
      </c>
      <c r="E178" s="9" t="str">
        <f>IF(INDEX(Vulnerabilities!$F:$F,ROW()-3)="","",INDEX(Vulnerabilities!$F:$F,ROW()-3))</f>
        <v/>
      </c>
      <c r="F178" s="9" t="str">
        <f>IF(INDEX(Vulnerabilities!$G:$G,ROW()-3)="","",INDEX(Vulnerabilities!$G:$G,ROW()-3))</f>
        <v/>
      </c>
      <c r="G178" s="10" t="str">
        <f>IF(INDEX(Vulnerabilities!$H:$H,ROW()-3)="","",INDEX(Vulnerabilities!$H:$H,ROW()-3))</f>
        <v/>
      </c>
      <c r="H178" s="10" t="str">
        <f>IF(INDEX(Vulnerabilities!$I:$I,ROW()-3)="","",INDEX(Vulnerabilities!$I:$I,ROW()-3))</f>
        <v/>
      </c>
      <c r="I178" s="10" t="str">
        <f>IF(INDEX(Vulnerabilities!$J:$J,ROW()-3)="","",INDEX(Vulnerabilities!$J:$J,ROW()-3))</f>
        <v/>
      </c>
    </row>
    <row r="179" spans="1:9">
      <c r="A179" s="8" t="str">
        <f t="shared" si="2"/>
        <v/>
      </c>
      <c r="B179" s="9" t="str">
        <f>IF(INDEX(Vulnerabilities!$C:$C,ROW()-3)="","",INDEX(Vulnerabilities!$C:$C,ROW()-3))</f>
        <v/>
      </c>
      <c r="C179" s="9" t="str">
        <f>IF(INDEX(Vulnerabilities!$D:$D,ROW()-3)="","",INDEX(Vulnerabilities!$D:$D,ROW()-3))</f>
        <v/>
      </c>
      <c r="D179" s="10" t="str">
        <f>IF(INDEX(Vulnerabilities!$E:$E,ROW()-3)="","",INDEX(Vulnerabilities!$E:$E,ROW()-3))</f>
        <v/>
      </c>
      <c r="E179" s="9" t="str">
        <f>IF(INDEX(Vulnerabilities!$F:$F,ROW()-3)="","",INDEX(Vulnerabilities!$F:$F,ROW()-3))</f>
        <v/>
      </c>
      <c r="F179" s="9" t="str">
        <f>IF(INDEX(Vulnerabilities!$G:$G,ROW()-3)="","",INDEX(Vulnerabilities!$G:$G,ROW()-3))</f>
        <v/>
      </c>
      <c r="G179" s="10" t="str">
        <f>IF(INDEX(Vulnerabilities!$H:$H,ROW()-3)="","",INDEX(Vulnerabilities!$H:$H,ROW()-3))</f>
        <v/>
      </c>
      <c r="H179" s="10" t="str">
        <f>IF(INDEX(Vulnerabilities!$I:$I,ROW()-3)="","",INDEX(Vulnerabilities!$I:$I,ROW()-3))</f>
        <v/>
      </c>
      <c r="I179" s="10" t="str">
        <f>IF(INDEX(Vulnerabilities!$J:$J,ROW()-3)="","",INDEX(Vulnerabilities!$J:$J,ROW()-3))</f>
        <v/>
      </c>
    </row>
    <row r="180" spans="1:9">
      <c r="A180" s="8" t="str">
        <f t="shared" si="2"/>
        <v/>
      </c>
      <c r="B180" s="9" t="str">
        <f>IF(INDEX(Vulnerabilities!$C:$C,ROW()-3)="","",INDEX(Vulnerabilities!$C:$C,ROW()-3))</f>
        <v/>
      </c>
      <c r="C180" s="9" t="str">
        <f>IF(INDEX(Vulnerabilities!$D:$D,ROW()-3)="","",INDEX(Vulnerabilities!$D:$D,ROW()-3))</f>
        <v/>
      </c>
      <c r="D180" s="10" t="str">
        <f>IF(INDEX(Vulnerabilities!$E:$E,ROW()-3)="","",INDEX(Vulnerabilities!$E:$E,ROW()-3))</f>
        <v/>
      </c>
      <c r="E180" s="9" t="str">
        <f>IF(INDEX(Vulnerabilities!$F:$F,ROW()-3)="","",INDEX(Vulnerabilities!$F:$F,ROW()-3))</f>
        <v/>
      </c>
      <c r="F180" s="9" t="str">
        <f>IF(INDEX(Vulnerabilities!$G:$G,ROW()-3)="","",INDEX(Vulnerabilities!$G:$G,ROW()-3))</f>
        <v/>
      </c>
      <c r="G180" s="10" t="str">
        <f>IF(INDEX(Vulnerabilities!$H:$H,ROW()-3)="","",INDEX(Vulnerabilities!$H:$H,ROW()-3))</f>
        <v/>
      </c>
      <c r="H180" s="10" t="str">
        <f>IF(INDEX(Vulnerabilities!$I:$I,ROW()-3)="","",INDEX(Vulnerabilities!$I:$I,ROW()-3))</f>
        <v/>
      </c>
      <c r="I180" s="10" t="str">
        <f>IF(INDEX(Vulnerabilities!$J:$J,ROW()-3)="","",INDEX(Vulnerabilities!$J:$J,ROW()-3))</f>
        <v/>
      </c>
    </row>
    <row r="181" spans="1:9">
      <c r="A181" s="8" t="str">
        <f t="shared" si="2"/>
        <v/>
      </c>
      <c r="B181" s="9" t="str">
        <f>IF(INDEX(Vulnerabilities!$C:$C,ROW()-3)="","",INDEX(Vulnerabilities!$C:$C,ROW()-3))</f>
        <v/>
      </c>
      <c r="C181" s="9" t="str">
        <f>IF(INDEX(Vulnerabilities!$D:$D,ROW()-3)="","",INDEX(Vulnerabilities!$D:$D,ROW()-3))</f>
        <v/>
      </c>
      <c r="D181" s="10" t="str">
        <f>IF(INDEX(Vulnerabilities!$E:$E,ROW()-3)="","",INDEX(Vulnerabilities!$E:$E,ROW()-3))</f>
        <v/>
      </c>
      <c r="E181" s="9" t="str">
        <f>IF(INDEX(Vulnerabilities!$F:$F,ROW()-3)="","",INDEX(Vulnerabilities!$F:$F,ROW()-3))</f>
        <v/>
      </c>
      <c r="F181" s="9" t="str">
        <f>IF(INDEX(Vulnerabilities!$G:$G,ROW()-3)="","",INDEX(Vulnerabilities!$G:$G,ROW()-3))</f>
        <v/>
      </c>
      <c r="G181" s="10" t="str">
        <f>IF(INDEX(Vulnerabilities!$H:$H,ROW()-3)="","",INDEX(Vulnerabilities!$H:$H,ROW()-3))</f>
        <v/>
      </c>
      <c r="H181" s="10" t="str">
        <f>IF(INDEX(Vulnerabilities!$I:$I,ROW()-3)="","",INDEX(Vulnerabilities!$I:$I,ROW()-3))</f>
        <v/>
      </c>
      <c r="I181" s="10" t="str">
        <f>IF(INDEX(Vulnerabilities!$J:$J,ROW()-3)="","",INDEX(Vulnerabilities!$J:$J,ROW()-3))</f>
        <v/>
      </c>
    </row>
    <row r="182" spans="1:9">
      <c r="A182" s="8" t="str">
        <f t="shared" si="2"/>
        <v/>
      </c>
      <c r="B182" s="9" t="str">
        <f>IF(INDEX(Vulnerabilities!$C:$C,ROW()-3)="","",INDEX(Vulnerabilities!$C:$C,ROW()-3))</f>
        <v/>
      </c>
      <c r="C182" s="9" t="str">
        <f>IF(INDEX(Vulnerabilities!$D:$D,ROW()-3)="","",INDEX(Vulnerabilities!$D:$D,ROW()-3))</f>
        <v/>
      </c>
      <c r="D182" s="10" t="str">
        <f>IF(INDEX(Vulnerabilities!$E:$E,ROW()-3)="","",INDEX(Vulnerabilities!$E:$E,ROW()-3))</f>
        <v/>
      </c>
      <c r="E182" s="9" t="str">
        <f>IF(INDEX(Vulnerabilities!$F:$F,ROW()-3)="","",INDEX(Vulnerabilities!$F:$F,ROW()-3))</f>
        <v/>
      </c>
      <c r="F182" s="9" t="str">
        <f>IF(INDEX(Vulnerabilities!$G:$G,ROW()-3)="","",INDEX(Vulnerabilities!$G:$G,ROW()-3))</f>
        <v/>
      </c>
      <c r="G182" s="10" t="str">
        <f>IF(INDEX(Vulnerabilities!$H:$H,ROW()-3)="","",INDEX(Vulnerabilities!$H:$H,ROW()-3))</f>
        <v/>
      </c>
      <c r="H182" s="10" t="str">
        <f>IF(INDEX(Vulnerabilities!$I:$I,ROW()-3)="","",INDEX(Vulnerabilities!$I:$I,ROW()-3))</f>
        <v/>
      </c>
      <c r="I182" s="10" t="str">
        <f>IF(INDEX(Vulnerabilities!$J:$J,ROW()-3)="","",INDEX(Vulnerabilities!$J:$J,ROW()-3))</f>
        <v/>
      </c>
    </row>
    <row r="183" spans="1:9">
      <c r="A183" s="8" t="str">
        <f t="shared" si="2"/>
        <v/>
      </c>
      <c r="B183" s="9" t="str">
        <f>IF(INDEX(Vulnerabilities!$C:$C,ROW()-3)="","",INDEX(Vulnerabilities!$C:$C,ROW()-3))</f>
        <v/>
      </c>
      <c r="C183" s="9" t="str">
        <f>IF(INDEX(Vulnerabilities!$D:$D,ROW()-3)="","",INDEX(Vulnerabilities!$D:$D,ROW()-3))</f>
        <v/>
      </c>
      <c r="D183" s="10" t="str">
        <f>IF(INDEX(Vulnerabilities!$E:$E,ROW()-3)="","",INDEX(Vulnerabilities!$E:$E,ROW()-3))</f>
        <v/>
      </c>
      <c r="E183" s="9" t="str">
        <f>IF(INDEX(Vulnerabilities!$F:$F,ROW()-3)="","",INDEX(Vulnerabilities!$F:$F,ROW()-3))</f>
        <v/>
      </c>
      <c r="F183" s="9" t="str">
        <f>IF(INDEX(Vulnerabilities!$G:$G,ROW()-3)="","",INDEX(Vulnerabilities!$G:$G,ROW()-3))</f>
        <v/>
      </c>
      <c r="G183" s="10" t="str">
        <f>IF(INDEX(Vulnerabilities!$H:$H,ROW()-3)="","",INDEX(Vulnerabilities!$H:$H,ROW()-3))</f>
        <v/>
      </c>
      <c r="H183" s="10" t="str">
        <f>IF(INDEX(Vulnerabilities!$I:$I,ROW()-3)="","",INDEX(Vulnerabilities!$I:$I,ROW()-3))</f>
        <v/>
      </c>
      <c r="I183" s="10" t="str">
        <f>IF(INDEX(Vulnerabilities!$J:$J,ROW()-3)="","",INDEX(Vulnerabilities!$J:$J,ROW()-3))</f>
        <v/>
      </c>
    </row>
    <row r="184" spans="1:9">
      <c r="A184" s="8" t="str">
        <f t="shared" si="2"/>
        <v/>
      </c>
      <c r="B184" s="9" t="str">
        <f>IF(INDEX(Vulnerabilities!$C:$C,ROW()-3)="","",INDEX(Vulnerabilities!$C:$C,ROW()-3))</f>
        <v/>
      </c>
      <c r="C184" s="9" t="str">
        <f>IF(INDEX(Vulnerabilities!$D:$D,ROW()-3)="","",INDEX(Vulnerabilities!$D:$D,ROW()-3))</f>
        <v/>
      </c>
      <c r="D184" s="10" t="str">
        <f>IF(INDEX(Vulnerabilities!$E:$E,ROW()-3)="","",INDEX(Vulnerabilities!$E:$E,ROW()-3))</f>
        <v/>
      </c>
      <c r="E184" s="9" t="str">
        <f>IF(INDEX(Vulnerabilities!$F:$F,ROW()-3)="","",INDEX(Vulnerabilities!$F:$F,ROW()-3))</f>
        <v/>
      </c>
      <c r="F184" s="9" t="str">
        <f>IF(INDEX(Vulnerabilities!$G:$G,ROW()-3)="","",INDEX(Vulnerabilities!$G:$G,ROW()-3))</f>
        <v/>
      </c>
      <c r="G184" s="10" t="str">
        <f>IF(INDEX(Vulnerabilities!$H:$H,ROW()-3)="","",INDEX(Vulnerabilities!$H:$H,ROW()-3))</f>
        <v/>
      </c>
      <c r="H184" s="10" t="str">
        <f>IF(INDEX(Vulnerabilities!$I:$I,ROW()-3)="","",INDEX(Vulnerabilities!$I:$I,ROW()-3))</f>
        <v/>
      </c>
      <c r="I184" s="10" t="str">
        <f>IF(INDEX(Vulnerabilities!$J:$J,ROW()-3)="","",INDEX(Vulnerabilities!$J:$J,ROW()-3))</f>
        <v/>
      </c>
    </row>
    <row r="185" spans="1:9">
      <c r="A185" s="8" t="str">
        <f t="shared" si="2"/>
        <v/>
      </c>
      <c r="B185" s="9" t="str">
        <f>IF(INDEX(Vulnerabilities!$C:$C,ROW()-3)="","",INDEX(Vulnerabilities!$C:$C,ROW()-3))</f>
        <v/>
      </c>
      <c r="C185" s="9" t="str">
        <f>IF(INDEX(Vulnerabilities!$D:$D,ROW()-3)="","",INDEX(Vulnerabilities!$D:$D,ROW()-3))</f>
        <v/>
      </c>
      <c r="D185" s="10" t="str">
        <f>IF(INDEX(Vulnerabilities!$E:$E,ROW()-3)="","",INDEX(Vulnerabilities!$E:$E,ROW()-3))</f>
        <v/>
      </c>
      <c r="E185" s="9" t="str">
        <f>IF(INDEX(Vulnerabilities!$F:$F,ROW()-3)="","",INDEX(Vulnerabilities!$F:$F,ROW()-3))</f>
        <v/>
      </c>
      <c r="F185" s="9" t="str">
        <f>IF(INDEX(Vulnerabilities!$G:$G,ROW()-3)="","",INDEX(Vulnerabilities!$G:$G,ROW()-3))</f>
        <v/>
      </c>
      <c r="G185" s="10" t="str">
        <f>IF(INDEX(Vulnerabilities!$H:$H,ROW()-3)="","",INDEX(Vulnerabilities!$H:$H,ROW()-3))</f>
        <v/>
      </c>
      <c r="H185" s="10" t="str">
        <f>IF(INDEX(Vulnerabilities!$I:$I,ROW()-3)="","",INDEX(Vulnerabilities!$I:$I,ROW()-3))</f>
        <v/>
      </c>
      <c r="I185" s="10" t="str">
        <f>IF(INDEX(Vulnerabilities!$J:$J,ROW()-3)="","",INDEX(Vulnerabilities!$J:$J,ROW()-3))</f>
        <v/>
      </c>
    </row>
    <row r="186" spans="1:9">
      <c r="A186" s="8" t="str">
        <f t="shared" si="2"/>
        <v/>
      </c>
      <c r="B186" s="9" t="str">
        <f>IF(INDEX(Vulnerabilities!$C:$C,ROW()-3)="","",INDEX(Vulnerabilities!$C:$C,ROW()-3))</f>
        <v/>
      </c>
      <c r="C186" s="9" t="str">
        <f>IF(INDEX(Vulnerabilities!$D:$D,ROW()-3)="","",INDEX(Vulnerabilities!$D:$D,ROW()-3))</f>
        <v/>
      </c>
      <c r="D186" s="10" t="str">
        <f>IF(INDEX(Vulnerabilities!$E:$E,ROW()-3)="","",INDEX(Vulnerabilities!$E:$E,ROW()-3))</f>
        <v/>
      </c>
      <c r="E186" s="9" t="str">
        <f>IF(INDEX(Vulnerabilities!$F:$F,ROW()-3)="","",INDEX(Vulnerabilities!$F:$F,ROW()-3))</f>
        <v/>
      </c>
      <c r="F186" s="9" t="str">
        <f>IF(INDEX(Vulnerabilities!$G:$G,ROW()-3)="","",INDEX(Vulnerabilities!$G:$G,ROW()-3))</f>
        <v/>
      </c>
      <c r="G186" s="10" t="str">
        <f>IF(INDEX(Vulnerabilities!$H:$H,ROW()-3)="","",INDEX(Vulnerabilities!$H:$H,ROW()-3))</f>
        <v/>
      </c>
      <c r="H186" s="10" t="str">
        <f>IF(INDEX(Vulnerabilities!$I:$I,ROW()-3)="","",INDEX(Vulnerabilities!$I:$I,ROW()-3))</f>
        <v/>
      </c>
      <c r="I186" s="10" t="str">
        <f>IF(INDEX(Vulnerabilities!$J:$J,ROW()-3)="","",INDEX(Vulnerabilities!$J:$J,ROW()-3))</f>
        <v/>
      </c>
    </row>
    <row r="187" spans="1:9">
      <c r="A187" s="8" t="str">
        <f t="shared" si="2"/>
        <v/>
      </c>
      <c r="B187" s="9" t="str">
        <f>IF(INDEX(Vulnerabilities!$C:$C,ROW()-3)="","",INDEX(Vulnerabilities!$C:$C,ROW()-3))</f>
        <v/>
      </c>
      <c r="C187" s="9" t="str">
        <f>IF(INDEX(Vulnerabilities!$D:$D,ROW()-3)="","",INDEX(Vulnerabilities!$D:$D,ROW()-3))</f>
        <v/>
      </c>
      <c r="D187" s="10" t="str">
        <f>IF(INDEX(Vulnerabilities!$E:$E,ROW()-3)="","",INDEX(Vulnerabilities!$E:$E,ROW()-3))</f>
        <v/>
      </c>
      <c r="E187" s="9" t="str">
        <f>IF(INDEX(Vulnerabilities!$F:$F,ROW()-3)="","",INDEX(Vulnerabilities!$F:$F,ROW()-3))</f>
        <v/>
      </c>
      <c r="F187" s="9" t="str">
        <f>IF(INDEX(Vulnerabilities!$G:$G,ROW()-3)="","",INDEX(Vulnerabilities!$G:$G,ROW()-3))</f>
        <v/>
      </c>
      <c r="G187" s="10" t="str">
        <f>IF(INDEX(Vulnerabilities!$H:$H,ROW()-3)="","",INDEX(Vulnerabilities!$H:$H,ROW()-3))</f>
        <v/>
      </c>
      <c r="H187" s="10" t="str">
        <f>IF(INDEX(Vulnerabilities!$I:$I,ROW()-3)="","",INDEX(Vulnerabilities!$I:$I,ROW()-3))</f>
        <v/>
      </c>
      <c r="I187" s="10" t="str">
        <f>IF(INDEX(Vulnerabilities!$J:$J,ROW()-3)="","",INDEX(Vulnerabilities!$J:$J,ROW()-3))</f>
        <v/>
      </c>
    </row>
    <row r="188" spans="1:9">
      <c r="A188" s="8" t="str">
        <f t="shared" si="2"/>
        <v/>
      </c>
      <c r="B188" s="9" t="str">
        <f>IF(INDEX(Vulnerabilities!$C:$C,ROW()-3)="","",INDEX(Vulnerabilities!$C:$C,ROW()-3))</f>
        <v/>
      </c>
      <c r="C188" s="9" t="str">
        <f>IF(INDEX(Vulnerabilities!$D:$D,ROW()-3)="","",INDEX(Vulnerabilities!$D:$D,ROW()-3))</f>
        <v/>
      </c>
      <c r="D188" s="10" t="str">
        <f>IF(INDEX(Vulnerabilities!$E:$E,ROW()-3)="","",INDEX(Vulnerabilities!$E:$E,ROW()-3))</f>
        <v/>
      </c>
      <c r="E188" s="9" t="str">
        <f>IF(INDEX(Vulnerabilities!$F:$F,ROW()-3)="","",INDEX(Vulnerabilities!$F:$F,ROW()-3))</f>
        <v/>
      </c>
      <c r="F188" s="9" t="str">
        <f>IF(INDEX(Vulnerabilities!$G:$G,ROW()-3)="","",INDEX(Vulnerabilities!$G:$G,ROW()-3))</f>
        <v/>
      </c>
      <c r="G188" s="10" t="str">
        <f>IF(INDEX(Vulnerabilities!$H:$H,ROW()-3)="","",INDEX(Vulnerabilities!$H:$H,ROW()-3))</f>
        <v/>
      </c>
      <c r="H188" s="10" t="str">
        <f>IF(INDEX(Vulnerabilities!$I:$I,ROW()-3)="","",INDEX(Vulnerabilities!$I:$I,ROW()-3))</f>
        <v/>
      </c>
      <c r="I188" s="10" t="str">
        <f>IF(INDEX(Vulnerabilities!$J:$J,ROW()-3)="","",INDEX(Vulnerabilities!$J:$J,ROW()-3))</f>
        <v/>
      </c>
    </row>
    <row r="189" spans="1:9">
      <c r="A189" s="8" t="str">
        <f t="shared" si="2"/>
        <v/>
      </c>
      <c r="B189" s="9" t="str">
        <f>IF(INDEX(Vulnerabilities!$C:$C,ROW()-3)="","",INDEX(Vulnerabilities!$C:$C,ROW()-3))</f>
        <v/>
      </c>
      <c r="C189" s="9" t="str">
        <f>IF(INDEX(Vulnerabilities!$D:$D,ROW()-3)="","",INDEX(Vulnerabilities!$D:$D,ROW()-3))</f>
        <v/>
      </c>
      <c r="D189" s="10" t="str">
        <f>IF(INDEX(Vulnerabilities!$E:$E,ROW()-3)="","",INDEX(Vulnerabilities!$E:$E,ROW()-3))</f>
        <v/>
      </c>
      <c r="E189" s="9" t="str">
        <f>IF(INDEX(Vulnerabilities!$F:$F,ROW()-3)="","",INDEX(Vulnerabilities!$F:$F,ROW()-3))</f>
        <v/>
      </c>
      <c r="F189" s="9" t="str">
        <f>IF(INDEX(Vulnerabilities!$G:$G,ROW()-3)="","",INDEX(Vulnerabilities!$G:$G,ROW()-3))</f>
        <v/>
      </c>
      <c r="G189" s="10" t="str">
        <f>IF(INDEX(Vulnerabilities!$H:$H,ROW()-3)="","",INDEX(Vulnerabilities!$H:$H,ROW()-3))</f>
        <v/>
      </c>
      <c r="H189" s="10" t="str">
        <f>IF(INDEX(Vulnerabilities!$I:$I,ROW()-3)="","",INDEX(Vulnerabilities!$I:$I,ROW()-3))</f>
        <v/>
      </c>
      <c r="I189" s="10" t="str">
        <f>IF(INDEX(Vulnerabilities!$J:$J,ROW()-3)="","",INDEX(Vulnerabilities!$J:$J,ROW()-3))</f>
        <v/>
      </c>
    </row>
    <row r="190" spans="1:9">
      <c r="A190" s="8" t="str">
        <f t="shared" si="2"/>
        <v/>
      </c>
      <c r="B190" s="9" t="str">
        <f>IF(INDEX(Vulnerabilities!$C:$C,ROW()-3)="","",INDEX(Vulnerabilities!$C:$C,ROW()-3))</f>
        <v/>
      </c>
      <c r="C190" s="9" t="str">
        <f>IF(INDEX(Vulnerabilities!$D:$D,ROW()-3)="","",INDEX(Vulnerabilities!$D:$D,ROW()-3))</f>
        <v/>
      </c>
      <c r="D190" s="10" t="str">
        <f>IF(INDEX(Vulnerabilities!$E:$E,ROW()-3)="","",INDEX(Vulnerabilities!$E:$E,ROW()-3))</f>
        <v/>
      </c>
      <c r="E190" s="9" t="str">
        <f>IF(INDEX(Vulnerabilities!$F:$F,ROW()-3)="","",INDEX(Vulnerabilities!$F:$F,ROW()-3))</f>
        <v/>
      </c>
      <c r="F190" s="9" t="str">
        <f>IF(INDEX(Vulnerabilities!$G:$G,ROW()-3)="","",INDEX(Vulnerabilities!$G:$G,ROW()-3))</f>
        <v/>
      </c>
      <c r="G190" s="10" t="str">
        <f>IF(INDEX(Vulnerabilities!$H:$H,ROW()-3)="","",INDEX(Vulnerabilities!$H:$H,ROW()-3))</f>
        <v/>
      </c>
      <c r="H190" s="10" t="str">
        <f>IF(INDEX(Vulnerabilities!$I:$I,ROW()-3)="","",INDEX(Vulnerabilities!$I:$I,ROW()-3))</f>
        <v/>
      </c>
      <c r="I190" s="10" t="str">
        <f>IF(INDEX(Vulnerabilities!$J:$J,ROW()-3)="","",INDEX(Vulnerabilities!$J:$J,ROW()-3))</f>
        <v/>
      </c>
    </row>
    <row r="191" spans="1:9">
      <c r="A191" s="8" t="str">
        <f t="shared" si="2"/>
        <v/>
      </c>
      <c r="B191" s="9" t="str">
        <f>IF(INDEX(Vulnerabilities!$C:$C,ROW()-3)="","",INDEX(Vulnerabilities!$C:$C,ROW()-3))</f>
        <v/>
      </c>
      <c r="C191" s="9" t="str">
        <f>IF(INDEX(Vulnerabilities!$D:$D,ROW()-3)="","",INDEX(Vulnerabilities!$D:$D,ROW()-3))</f>
        <v/>
      </c>
      <c r="D191" s="10" t="str">
        <f>IF(INDEX(Vulnerabilities!$E:$E,ROW()-3)="","",INDEX(Vulnerabilities!$E:$E,ROW()-3))</f>
        <v/>
      </c>
      <c r="E191" s="9" t="str">
        <f>IF(INDEX(Vulnerabilities!$F:$F,ROW()-3)="","",INDEX(Vulnerabilities!$F:$F,ROW()-3))</f>
        <v/>
      </c>
      <c r="F191" s="9" t="str">
        <f>IF(INDEX(Vulnerabilities!$G:$G,ROW()-3)="","",INDEX(Vulnerabilities!$G:$G,ROW()-3))</f>
        <v/>
      </c>
      <c r="G191" s="10" t="str">
        <f>IF(INDEX(Vulnerabilities!$H:$H,ROW()-3)="","",INDEX(Vulnerabilities!$H:$H,ROW()-3))</f>
        <v/>
      </c>
      <c r="H191" s="10" t="str">
        <f>IF(INDEX(Vulnerabilities!$I:$I,ROW()-3)="","",INDEX(Vulnerabilities!$I:$I,ROW()-3))</f>
        <v/>
      </c>
      <c r="I191" s="10" t="str">
        <f>IF(INDEX(Vulnerabilities!$J:$J,ROW()-3)="","",INDEX(Vulnerabilities!$J:$J,ROW()-3))</f>
        <v/>
      </c>
    </row>
    <row r="192" spans="1:9">
      <c r="A192" s="8" t="str">
        <f t="shared" si="2"/>
        <v/>
      </c>
      <c r="B192" s="9" t="str">
        <f>IF(INDEX(Vulnerabilities!$C:$C,ROW()-3)="","",INDEX(Vulnerabilities!$C:$C,ROW()-3))</f>
        <v/>
      </c>
      <c r="C192" s="9" t="str">
        <f>IF(INDEX(Vulnerabilities!$D:$D,ROW()-3)="","",INDEX(Vulnerabilities!$D:$D,ROW()-3))</f>
        <v/>
      </c>
      <c r="D192" s="10" t="str">
        <f>IF(INDEX(Vulnerabilities!$E:$E,ROW()-3)="","",INDEX(Vulnerabilities!$E:$E,ROW()-3))</f>
        <v/>
      </c>
      <c r="E192" s="9" t="str">
        <f>IF(INDEX(Vulnerabilities!$F:$F,ROW()-3)="","",INDEX(Vulnerabilities!$F:$F,ROW()-3))</f>
        <v/>
      </c>
      <c r="F192" s="9" t="str">
        <f>IF(INDEX(Vulnerabilities!$G:$G,ROW()-3)="","",INDEX(Vulnerabilities!$G:$G,ROW()-3))</f>
        <v/>
      </c>
      <c r="G192" s="10" t="str">
        <f>IF(INDEX(Vulnerabilities!$H:$H,ROW()-3)="","",INDEX(Vulnerabilities!$H:$H,ROW()-3))</f>
        <v/>
      </c>
      <c r="H192" s="10" t="str">
        <f>IF(INDEX(Vulnerabilities!$I:$I,ROW()-3)="","",INDEX(Vulnerabilities!$I:$I,ROW()-3))</f>
        <v/>
      </c>
      <c r="I192" s="10" t="str">
        <f>IF(INDEX(Vulnerabilities!$J:$J,ROW()-3)="","",INDEX(Vulnerabilities!$J:$J,ROW()-3))</f>
        <v/>
      </c>
    </row>
    <row r="193" spans="1:9">
      <c r="A193" s="8" t="str">
        <f t="shared" si="2"/>
        <v/>
      </c>
      <c r="B193" s="9" t="str">
        <f>IF(INDEX(Vulnerabilities!$C:$C,ROW()-3)="","",INDEX(Vulnerabilities!$C:$C,ROW()-3))</f>
        <v/>
      </c>
      <c r="C193" s="9" t="str">
        <f>IF(INDEX(Vulnerabilities!$D:$D,ROW()-3)="","",INDEX(Vulnerabilities!$D:$D,ROW()-3))</f>
        <v/>
      </c>
      <c r="D193" s="10" t="str">
        <f>IF(INDEX(Vulnerabilities!$E:$E,ROW()-3)="","",INDEX(Vulnerabilities!$E:$E,ROW()-3))</f>
        <v/>
      </c>
      <c r="E193" s="9" t="str">
        <f>IF(INDEX(Vulnerabilities!$F:$F,ROW()-3)="","",INDEX(Vulnerabilities!$F:$F,ROW()-3))</f>
        <v/>
      </c>
      <c r="F193" s="9" t="str">
        <f>IF(INDEX(Vulnerabilities!$G:$G,ROW()-3)="","",INDEX(Vulnerabilities!$G:$G,ROW()-3))</f>
        <v/>
      </c>
      <c r="G193" s="10" t="str">
        <f>IF(INDEX(Vulnerabilities!$H:$H,ROW()-3)="","",INDEX(Vulnerabilities!$H:$H,ROW()-3))</f>
        <v/>
      </c>
      <c r="H193" s="10" t="str">
        <f>IF(INDEX(Vulnerabilities!$I:$I,ROW()-3)="","",INDEX(Vulnerabilities!$I:$I,ROW()-3))</f>
        <v/>
      </c>
      <c r="I193" s="10" t="str">
        <f>IF(INDEX(Vulnerabilities!$J:$J,ROW()-3)="","",INDEX(Vulnerabilities!$J:$J,ROW()-3))</f>
        <v/>
      </c>
    </row>
    <row r="194" spans="1:9">
      <c r="A194" s="8" t="str">
        <f t="shared" si="2"/>
        <v/>
      </c>
      <c r="B194" s="9" t="str">
        <f>IF(INDEX(Vulnerabilities!$C:$C,ROW()-3)="","",INDEX(Vulnerabilities!$C:$C,ROW()-3))</f>
        <v/>
      </c>
      <c r="C194" s="9" t="str">
        <f>IF(INDEX(Vulnerabilities!$D:$D,ROW()-3)="","",INDEX(Vulnerabilities!$D:$D,ROW()-3))</f>
        <v/>
      </c>
      <c r="D194" s="10" t="str">
        <f>IF(INDEX(Vulnerabilities!$E:$E,ROW()-3)="","",INDEX(Vulnerabilities!$E:$E,ROW()-3))</f>
        <v/>
      </c>
      <c r="E194" s="9" t="str">
        <f>IF(INDEX(Vulnerabilities!$F:$F,ROW()-3)="","",INDEX(Vulnerabilities!$F:$F,ROW()-3))</f>
        <v/>
      </c>
      <c r="F194" s="9" t="str">
        <f>IF(INDEX(Vulnerabilities!$G:$G,ROW()-3)="","",INDEX(Vulnerabilities!$G:$G,ROW()-3))</f>
        <v/>
      </c>
      <c r="G194" s="10" t="str">
        <f>IF(INDEX(Vulnerabilities!$H:$H,ROW()-3)="","",INDEX(Vulnerabilities!$H:$H,ROW()-3))</f>
        <v/>
      </c>
      <c r="H194" s="10" t="str">
        <f>IF(INDEX(Vulnerabilities!$I:$I,ROW()-3)="","",INDEX(Vulnerabilities!$I:$I,ROW()-3))</f>
        <v/>
      </c>
      <c r="I194" s="10" t="str">
        <f>IF(INDEX(Vulnerabilities!$J:$J,ROW()-3)="","",INDEX(Vulnerabilities!$J:$J,ROW()-3))</f>
        <v/>
      </c>
    </row>
    <row r="195" spans="1:9">
      <c r="A195" s="8" t="str">
        <f t="shared" si="2"/>
        <v/>
      </c>
      <c r="B195" s="9" t="str">
        <f>IF(INDEX(Vulnerabilities!$C:$C,ROW()-3)="","",INDEX(Vulnerabilities!$C:$C,ROW()-3))</f>
        <v/>
      </c>
      <c r="C195" s="9" t="str">
        <f>IF(INDEX(Vulnerabilities!$D:$D,ROW()-3)="","",INDEX(Vulnerabilities!$D:$D,ROW()-3))</f>
        <v/>
      </c>
      <c r="D195" s="10" t="str">
        <f>IF(INDEX(Vulnerabilities!$E:$E,ROW()-3)="","",INDEX(Vulnerabilities!$E:$E,ROW()-3))</f>
        <v/>
      </c>
      <c r="E195" s="9" t="str">
        <f>IF(INDEX(Vulnerabilities!$F:$F,ROW()-3)="","",INDEX(Vulnerabilities!$F:$F,ROW()-3))</f>
        <v/>
      </c>
      <c r="F195" s="9" t="str">
        <f>IF(INDEX(Vulnerabilities!$G:$G,ROW()-3)="","",INDEX(Vulnerabilities!$G:$G,ROW()-3))</f>
        <v/>
      </c>
      <c r="G195" s="10" t="str">
        <f>IF(INDEX(Vulnerabilities!$H:$H,ROW()-3)="","",INDEX(Vulnerabilities!$H:$H,ROW()-3))</f>
        <v/>
      </c>
      <c r="H195" s="10" t="str">
        <f>IF(INDEX(Vulnerabilities!$I:$I,ROW()-3)="","",INDEX(Vulnerabilities!$I:$I,ROW()-3))</f>
        <v/>
      </c>
      <c r="I195" s="10" t="str">
        <f>IF(INDEX(Vulnerabilities!$J:$J,ROW()-3)="","",INDEX(Vulnerabilities!$J:$J,ROW()-3))</f>
        <v/>
      </c>
    </row>
    <row r="196" spans="1:9">
      <c r="A196" s="8" t="str">
        <f t="shared" si="2"/>
        <v/>
      </c>
      <c r="B196" s="9" t="str">
        <f>IF(INDEX(Vulnerabilities!$C:$C,ROW()-3)="","",INDEX(Vulnerabilities!$C:$C,ROW()-3))</f>
        <v/>
      </c>
      <c r="C196" s="9" t="str">
        <f>IF(INDEX(Vulnerabilities!$D:$D,ROW()-3)="","",INDEX(Vulnerabilities!$D:$D,ROW()-3))</f>
        <v/>
      </c>
      <c r="D196" s="10" t="str">
        <f>IF(INDEX(Vulnerabilities!$E:$E,ROW()-3)="","",INDEX(Vulnerabilities!$E:$E,ROW()-3))</f>
        <v/>
      </c>
      <c r="E196" s="9" t="str">
        <f>IF(INDEX(Vulnerabilities!$F:$F,ROW()-3)="","",INDEX(Vulnerabilities!$F:$F,ROW()-3))</f>
        <v/>
      </c>
      <c r="F196" s="9" t="str">
        <f>IF(INDEX(Vulnerabilities!$G:$G,ROW()-3)="","",INDEX(Vulnerabilities!$G:$G,ROW()-3))</f>
        <v/>
      </c>
      <c r="G196" s="10" t="str">
        <f>IF(INDEX(Vulnerabilities!$H:$H,ROW()-3)="","",INDEX(Vulnerabilities!$H:$H,ROW()-3))</f>
        <v/>
      </c>
      <c r="H196" s="10" t="str">
        <f>IF(INDEX(Vulnerabilities!$I:$I,ROW()-3)="","",INDEX(Vulnerabilities!$I:$I,ROW()-3))</f>
        <v/>
      </c>
      <c r="I196" s="10" t="str">
        <f>IF(INDEX(Vulnerabilities!$J:$J,ROW()-3)="","",INDEX(Vulnerabilities!$J:$J,ROW()-3))</f>
        <v/>
      </c>
    </row>
    <row r="197" spans="1:9">
      <c r="A197" s="8" t="str">
        <f t="shared" ref="A197:A260" si="3">IF(B197="","",ROW()-4)</f>
        <v/>
      </c>
      <c r="B197" s="9" t="str">
        <f>IF(INDEX(Vulnerabilities!$C:$C,ROW()-3)="","",INDEX(Vulnerabilities!$C:$C,ROW()-3))</f>
        <v/>
      </c>
      <c r="C197" s="9" t="str">
        <f>IF(INDEX(Vulnerabilities!$D:$D,ROW()-3)="","",INDEX(Vulnerabilities!$D:$D,ROW()-3))</f>
        <v/>
      </c>
      <c r="D197" s="10" t="str">
        <f>IF(INDEX(Vulnerabilities!$E:$E,ROW()-3)="","",INDEX(Vulnerabilities!$E:$E,ROW()-3))</f>
        <v/>
      </c>
      <c r="E197" s="9" t="str">
        <f>IF(INDEX(Vulnerabilities!$F:$F,ROW()-3)="","",INDEX(Vulnerabilities!$F:$F,ROW()-3))</f>
        <v/>
      </c>
      <c r="F197" s="9" t="str">
        <f>IF(INDEX(Vulnerabilities!$G:$G,ROW()-3)="","",INDEX(Vulnerabilities!$G:$G,ROW()-3))</f>
        <v/>
      </c>
      <c r="G197" s="10" t="str">
        <f>IF(INDEX(Vulnerabilities!$H:$H,ROW()-3)="","",INDEX(Vulnerabilities!$H:$H,ROW()-3))</f>
        <v/>
      </c>
      <c r="H197" s="10" t="str">
        <f>IF(INDEX(Vulnerabilities!$I:$I,ROW()-3)="","",INDEX(Vulnerabilities!$I:$I,ROW()-3))</f>
        <v/>
      </c>
      <c r="I197" s="10" t="str">
        <f>IF(INDEX(Vulnerabilities!$J:$J,ROW()-3)="","",INDEX(Vulnerabilities!$J:$J,ROW()-3))</f>
        <v/>
      </c>
    </row>
    <row r="198" spans="1:9">
      <c r="A198" s="8" t="str">
        <f t="shared" si="3"/>
        <v/>
      </c>
      <c r="B198" s="9" t="str">
        <f>IF(INDEX(Vulnerabilities!$C:$C,ROW()-3)="","",INDEX(Vulnerabilities!$C:$C,ROW()-3))</f>
        <v/>
      </c>
      <c r="C198" s="9" t="str">
        <f>IF(INDEX(Vulnerabilities!$D:$D,ROW()-3)="","",INDEX(Vulnerabilities!$D:$D,ROW()-3))</f>
        <v/>
      </c>
      <c r="D198" s="10" t="str">
        <f>IF(INDEX(Vulnerabilities!$E:$E,ROW()-3)="","",INDEX(Vulnerabilities!$E:$E,ROW()-3))</f>
        <v/>
      </c>
      <c r="E198" s="9" t="str">
        <f>IF(INDEX(Vulnerabilities!$F:$F,ROW()-3)="","",INDEX(Vulnerabilities!$F:$F,ROW()-3))</f>
        <v/>
      </c>
      <c r="F198" s="9" t="str">
        <f>IF(INDEX(Vulnerabilities!$G:$G,ROW()-3)="","",INDEX(Vulnerabilities!$G:$G,ROW()-3))</f>
        <v/>
      </c>
      <c r="G198" s="10" t="str">
        <f>IF(INDEX(Vulnerabilities!$H:$H,ROW()-3)="","",INDEX(Vulnerabilities!$H:$H,ROW()-3))</f>
        <v/>
      </c>
      <c r="H198" s="10" t="str">
        <f>IF(INDEX(Vulnerabilities!$I:$I,ROW()-3)="","",INDEX(Vulnerabilities!$I:$I,ROW()-3))</f>
        <v/>
      </c>
      <c r="I198" s="10" t="str">
        <f>IF(INDEX(Vulnerabilities!$J:$J,ROW()-3)="","",INDEX(Vulnerabilities!$J:$J,ROW()-3))</f>
        <v/>
      </c>
    </row>
    <row r="199" spans="1:9">
      <c r="A199" s="8" t="str">
        <f t="shared" si="3"/>
        <v/>
      </c>
      <c r="B199" s="9" t="str">
        <f>IF(INDEX(Vulnerabilities!$C:$C,ROW()-3)="","",INDEX(Vulnerabilities!$C:$C,ROW()-3))</f>
        <v/>
      </c>
      <c r="C199" s="9" t="str">
        <f>IF(INDEX(Vulnerabilities!$D:$D,ROW()-3)="","",INDEX(Vulnerabilities!$D:$D,ROW()-3))</f>
        <v/>
      </c>
      <c r="D199" s="10" t="str">
        <f>IF(INDEX(Vulnerabilities!$E:$E,ROW()-3)="","",INDEX(Vulnerabilities!$E:$E,ROW()-3))</f>
        <v/>
      </c>
      <c r="E199" s="9" t="str">
        <f>IF(INDEX(Vulnerabilities!$F:$F,ROW()-3)="","",INDEX(Vulnerabilities!$F:$F,ROW()-3))</f>
        <v/>
      </c>
      <c r="F199" s="9" t="str">
        <f>IF(INDEX(Vulnerabilities!$G:$G,ROW()-3)="","",INDEX(Vulnerabilities!$G:$G,ROW()-3))</f>
        <v/>
      </c>
      <c r="G199" s="10" t="str">
        <f>IF(INDEX(Vulnerabilities!$H:$H,ROW()-3)="","",INDEX(Vulnerabilities!$H:$H,ROW()-3))</f>
        <v/>
      </c>
      <c r="H199" s="10" t="str">
        <f>IF(INDEX(Vulnerabilities!$I:$I,ROW()-3)="","",INDEX(Vulnerabilities!$I:$I,ROW()-3))</f>
        <v/>
      </c>
      <c r="I199" s="10" t="str">
        <f>IF(INDEX(Vulnerabilities!$J:$J,ROW()-3)="","",INDEX(Vulnerabilities!$J:$J,ROW()-3))</f>
        <v/>
      </c>
    </row>
    <row r="200" spans="1:9">
      <c r="A200" s="8" t="str">
        <f t="shared" si="3"/>
        <v/>
      </c>
      <c r="B200" s="9" t="str">
        <f>IF(INDEX(Vulnerabilities!$C:$C,ROW()-3)="","",INDEX(Vulnerabilities!$C:$C,ROW()-3))</f>
        <v/>
      </c>
      <c r="C200" s="9" t="str">
        <f>IF(INDEX(Vulnerabilities!$D:$D,ROW()-3)="","",INDEX(Vulnerabilities!$D:$D,ROW()-3))</f>
        <v/>
      </c>
      <c r="D200" s="10" t="str">
        <f>IF(INDEX(Vulnerabilities!$E:$E,ROW()-3)="","",INDEX(Vulnerabilities!$E:$E,ROW()-3))</f>
        <v/>
      </c>
      <c r="E200" s="9" t="str">
        <f>IF(INDEX(Vulnerabilities!$F:$F,ROW()-3)="","",INDEX(Vulnerabilities!$F:$F,ROW()-3))</f>
        <v/>
      </c>
      <c r="F200" s="9" t="str">
        <f>IF(INDEX(Vulnerabilities!$G:$G,ROW()-3)="","",INDEX(Vulnerabilities!$G:$G,ROW()-3))</f>
        <v/>
      </c>
      <c r="G200" s="10" t="str">
        <f>IF(INDEX(Vulnerabilities!$H:$H,ROW()-3)="","",INDEX(Vulnerabilities!$H:$H,ROW()-3))</f>
        <v/>
      </c>
      <c r="H200" s="10" t="str">
        <f>IF(INDEX(Vulnerabilities!$I:$I,ROW()-3)="","",INDEX(Vulnerabilities!$I:$I,ROW()-3))</f>
        <v/>
      </c>
      <c r="I200" s="10" t="str">
        <f>IF(INDEX(Vulnerabilities!$J:$J,ROW()-3)="","",INDEX(Vulnerabilities!$J:$J,ROW()-3))</f>
        <v/>
      </c>
    </row>
    <row r="201" spans="1:9">
      <c r="A201" s="8" t="str">
        <f t="shared" si="3"/>
        <v/>
      </c>
      <c r="B201" s="9" t="str">
        <f>IF(INDEX(Vulnerabilities!$C:$C,ROW()-3)="","",INDEX(Vulnerabilities!$C:$C,ROW()-3))</f>
        <v/>
      </c>
      <c r="C201" s="9" t="str">
        <f>IF(INDEX(Vulnerabilities!$D:$D,ROW()-3)="","",INDEX(Vulnerabilities!$D:$D,ROW()-3))</f>
        <v/>
      </c>
      <c r="D201" s="10" t="str">
        <f>IF(INDEX(Vulnerabilities!$E:$E,ROW()-3)="","",INDEX(Vulnerabilities!$E:$E,ROW()-3))</f>
        <v/>
      </c>
      <c r="E201" s="9" t="str">
        <f>IF(INDEX(Vulnerabilities!$F:$F,ROW()-3)="","",INDEX(Vulnerabilities!$F:$F,ROW()-3))</f>
        <v/>
      </c>
      <c r="F201" s="9" t="str">
        <f>IF(INDEX(Vulnerabilities!$G:$G,ROW()-3)="","",INDEX(Vulnerabilities!$G:$G,ROW()-3))</f>
        <v/>
      </c>
      <c r="G201" s="10" t="str">
        <f>IF(INDEX(Vulnerabilities!$H:$H,ROW()-3)="","",INDEX(Vulnerabilities!$H:$H,ROW()-3))</f>
        <v/>
      </c>
      <c r="H201" s="10" t="str">
        <f>IF(INDEX(Vulnerabilities!$I:$I,ROW()-3)="","",INDEX(Vulnerabilities!$I:$I,ROW()-3))</f>
        <v/>
      </c>
      <c r="I201" s="10" t="str">
        <f>IF(INDEX(Vulnerabilities!$J:$J,ROW()-3)="","",INDEX(Vulnerabilities!$J:$J,ROW()-3))</f>
        <v/>
      </c>
    </row>
    <row r="202" spans="1:9">
      <c r="A202" s="8" t="str">
        <f t="shared" si="3"/>
        <v/>
      </c>
      <c r="B202" s="9" t="str">
        <f>IF(INDEX(Vulnerabilities!$C:$C,ROW()-3)="","",INDEX(Vulnerabilities!$C:$C,ROW()-3))</f>
        <v/>
      </c>
      <c r="C202" s="9" t="str">
        <f>IF(INDEX(Vulnerabilities!$D:$D,ROW()-3)="","",INDEX(Vulnerabilities!$D:$D,ROW()-3))</f>
        <v/>
      </c>
      <c r="D202" s="10" t="str">
        <f>IF(INDEX(Vulnerabilities!$E:$E,ROW()-3)="","",INDEX(Vulnerabilities!$E:$E,ROW()-3))</f>
        <v/>
      </c>
      <c r="E202" s="9" t="str">
        <f>IF(INDEX(Vulnerabilities!$F:$F,ROW()-3)="","",INDEX(Vulnerabilities!$F:$F,ROW()-3))</f>
        <v/>
      </c>
      <c r="F202" s="9" t="str">
        <f>IF(INDEX(Vulnerabilities!$G:$G,ROW()-3)="","",INDEX(Vulnerabilities!$G:$G,ROW()-3))</f>
        <v/>
      </c>
      <c r="G202" s="10" t="str">
        <f>IF(INDEX(Vulnerabilities!$H:$H,ROW()-3)="","",INDEX(Vulnerabilities!$H:$H,ROW()-3))</f>
        <v/>
      </c>
      <c r="H202" s="10" t="str">
        <f>IF(INDEX(Vulnerabilities!$I:$I,ROW()-3)="","",INDEX(Vulnerabilities!$I:$I,ROW()-3))</f>
        <v/>
      </c>
      <c r="I202" s="10" t="str">
        <f>IF(INDEX(Vulnerabilities!$J:$J,ROW()-3)="","",INDEX(Vulnerabilities!$J:$J,ROW()-3))</f>
        <v/>
      </c>
    </row>
    <row r="203" spans="1:9">
      <c r="A203" s="8" t="str">
        <f t="shared" si="3"/>
        <v/>
      </c>
      <c r="B203" s="9" t="str">
        <f>IF(INDEX(Vulnerabilities!$C:$C,ROW()-3)="","",INDEX(Vulnerabilities!$C:$C,ROW()-3))</f>
        <v/>
      </c>
      <c r="C203" s="9" t="str">
        <f>IF(INDEX(Vulnerabilities!$D:$D,ROW()-3)="","",INDEX(Vulnerabilities!$D:$D,ROW()-3))</f>
        <v/>
      </c>
      <c r="D203" s="10" t="str">
        <f>IF(INDEX(Vulnerabilities!$E:$E,ROW()-3)="","",INDEX(Vulnerabilities!$E:$E,ROW()-3))</f>
        <v/>
      </c>
      <c r="E203" s="9" t="str">
        <f>IF(INDEX(Vulnerabilities!$F:$F,ROW()-3)="","",INDEX(Vulnerabilities!$F:$F,ROW()-3))</f>
        <v/>
      </c>
      <c r="F203" s="9" t="str">
        <f>IF(INDEX(Vulnerabilities!$G:$G,ROW()-3)="","",INDEX(Vulnerabilities!$G:$G,ROW()-3))</f>
        <v/>
      </c>
      <c r="G203" s="10" t="str">
        <f>IF(INDEX(Vulnerabilities!$H:$H,ROW()-3)="","",INDEX(Vulnerabilities!$H:$H,ROW()-3))</f>
        <v/>
      </c>
      <c r="H203" s="10" t="str">
        <f>IF(INDEX(Vulnerabilities!$I:$I,ROW()-3)="","",INDEX(Vulnerabilities!$I:$I,ROW()-3))</f>
        <v/>
      </c>
      <c r="I203" s="10" t="str">
        <f>IF(INDEX(Vulnerabilities!$J:$J,ROW()-3)="","",INDEX(Vulnerabilities!$J:$J,ROW()-3))</f>
        <v/>
      </c>
    </row>
    <row r="204" spans="1:9">
      <c r="A204" s="8" t="str">
        <f t="shared" si="3"/>
        <v/>
      </c>
      <c r="B204" s="9" t="str">
        <f>IF(INDEX(Vulnerabilities!$C:$C,ROW()-3)="","",INDEX(Vulnerabilities!$C:$C,ROW()-3))</f>
        <v/>
      </c>
      <c r="C204" s="9" t="str">
        <f>IF(INDEX(Vulnerabilities!$D:$D,ROW()-3)="","",INDEX(Vulnerabilities!$D:$D,ROW()-3))</f>
        <v/>
      </c>
      <c r="D204" s="10" t="str">
        <f>IF(INDEX(Vulnerabilities!$E:$E,ROW()-3)="","",INDEX(Vulnerabilities!$E:$E,ROW()-3))</f>
        <v/>
      </c>
      <c r="E204" s="9" t="str">
        <f>IF(INDEX(Vulnerabilities!$F:$F,ROW()-3)="","",INDEX(Vulnerabilities!$F:$F,ROW()-3))</f>
        <v/>
      </c>
      <c r="F204" s="9" t="str">
        <f>IF(INDEX(Vulnerabilities!$G:$G,ROW()-3)="","",INDEX(Vulnerabilities!$G:$G,ROW()-3))</f>
        <v/>
      </c>
      <c r="G204" s="10" t="str">
        <f>IF(INDEX(Vulnerabilities!$H:$H,ROW()-3)="","",INDEX(Vulnerabilities!$H:$H,ROW()-3))</f>
        <v/>
      </c>
      <c r="H204" s="10" t="str">
        <f>IF(INDEX(Vulnerabilities!$I:$I,ROW()-3)="","",INDEX(Vulnerabilities!$I:$I,ROW()-3))</f>
        <v/>
      </c>
      <c r="I204" s="10" t="str">
        <f>IF(INDEX(Vulnerabilities!$J:$J,ROW()-3)="","",INDEX(Vulnerabilities!$J:$J,ROW()-3))</f>
        <v/>
      </c>
    </row>
    <row r="205" spans="1:9">
      <c r="A205" s="8" t="str">
        <f t="shared" si="3"/>
        <v/>
      </c>
      <c r="B205" s="8" t="str">
        <f>IF(INDEX(Vulnerabilities!$C:$C,ROW()-3)="","",INDEX(Vulnerabilities!$C:$C,ROW()-3))</f>
        <v/>
      </c>
      <c r="C205" s="8" t="str">
        <f>IF(INDEX(Vulnerabilities!$D:$D,ROW()-3)="","",INDEX(Vulnerabilities!$D:$D,ROW()-3))</f>
        <v/>
      </c>
      <c r="D205" s="11" t="str">
        <f>IF(INDEX(Vulnerabilities!$E:$E,ROW()-3)="","",INDEX(Vulnerabilities!$E:$E,ROW()-3))</f>
        <v/>
      </c>
      <c r="E205" s="8" t="str">
        <f>IF(INDEX(Vulnerabilities!$F:$F,ROW()-3)="","",INDEX(Vulnerabilities!$F:$F,ROW()-3))</f>
        <v/>
      </c>
      <c r="F205" s="8" t="str">
        <f>IF(INDEX(Vulnerabilities!$G:$G,ROW()-3)="","",INDEX(Vulnerabilities!$G:$G,ROW()-3))</f>
        <v/>
      </c>
      <c r="G205" s="11" t="str">
        <f>IF(INDEX(Vulnerabilities!$H:$H,ROW()-3)="","",INDEX(Vulnerabilities!$H:$H,ROW()-3))</f>
        <v/>
      </c>
      <c r="H205" s="11" t="str">
        <f>IF(INDEX(Vulnerabilities!$I:$I,ROW()-3)="","",INDEX(Vulnerabilities!$I:$I,ROW()-3))</f>
        <v/>
      </c>
      <c r="I205" s="11" t="str">
        <f>IF(INDEX(Vulnerabilities!$J:$J,ROW()-3)="","",INDEX(Vulnerabilities!$J:$J,ROW()-3))</f>
        <v/>
      </c>
    </row>
  </sheetData>
  <mergeCells count="1">
    <mergeCell ref="A3:I3"/>
  </mergeCells>
  <conditionalFormatting sqref="H6:H205">
    <cfRule type="cellIs" dxfId="5" priority="1" operator="equal">
      <formula>"Critical"</formula>
    </cfRule>
    <cfRule type="cellIs" dxfId="4" priority="2" operator="equal">
      <formula>"High"</formula>
    </cfRule>
  </conditionalFormatting>
  <conditionalFormatting sqref="I5:I205">
    <cfRule type="cellIs" dxfId="3" priority="3" operator="equal">
      <formula>"Critical"</formula>
    </cfRule>
    <cfRule type="cellIs" dxfId="2" priority="4" operator="equal">
      <formula>"High"</formula>
    </cfRule>
    <cfRule type="cellIs" dxfId="1" priority="5" operator="equal">
      <formula>"بحرانی"</formula>
    </cfRule>
    <cfRule type="cellIs" dxfId="0" priority="6" operator="equal">
      <formula>"بالا"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Vulnerabilities</vt:lpstr>
      <vt:lpstr>Assets</vt:lpstr>
      <vt:lpstr>Tracking</vt:lpstr>
      <vt:lpstr>MessageTemplates</vt:lpstr>
      <vt:lpstr>Notification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Dr-Network-Asus</dc:creator>
  <cp:lastModifiedBy>Dr-Network-Asus</cp:lastModifiedBy>
  <dcterms:modified xsi:type="dcterms:W3CDTF">2026-07-08T06:35:33Z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Date">
    <vt:lpwstr>2026-07-08</vt:lpwstr>
  </property>
  <property fmtid="{D5CDD505-2E9C-101B-9397-08002B2CF9AE}" pid="3" name="Newsletter">
    <vt:lpwstr>SANS NewsBites Vol.28 Num.49</vt:lpwstr>
  </property>
</Properties>
</file>